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FSMaipu\DNGFF\SILSAT\2024\Publicaciones Web\06 - Junio 24\Compensación por Linea\"/>
    </mc:Choice>
  </mc:AlternateContent>
  <xr:revisionPtr revIDLastSave="0" documentId="8_{22145315-17F5-4313-A645-4FE1DFC2D97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Junio" sheetId="5" r:id="rId1"/>
  </sheets>
  <definedNames>
    <definedName name="_xlnm._FilterDatabase" localSheetId="0" hidden="1">Junio!$A$7:$S$407</definedName>
    <definedName name="_xlnm.Print_Area" localSheetId="0">Junio!$A$1:$S$407</definedName>
    <definedName name="_xlnm.Print_Titles" localSheetId="0">Junio!$6:$7</definedName>
  </definedNames>
  <calcPr calcId="181029"/>
</workbook>
</file>

<file path=xl/calcChain.xml><?xml version="1.0" encoding="utf-8"?>
<calcChain xmlns="http://schemas.openxmlformats.org/spreadsheetml/2006/main">
  <c r="M407" i="5" l="1"/>
  <c r="O407" i="5"/>
  <c r="K407" i="5"/>
  <c r="J407" i="5"/>
  <c r="N407" i="5" l="1"/>
  <c r="L407" i="5"/>
  <c r="Q407" i="5" l="1"/>
  <c r="S58" i="5" l="1"/>
  <c r="S333" i="5"/>
  <c r="S378" i="5"/>
  <c r="S213" i="5"/>
  <c r="S74" i="5"/>
  <c r="S160" i="5"/>
  <c r="S252" i="5"/>
  <c r="S112" i="5"/>
  <c r="S310" i="5"/>
  <c r="S62" i="5"/>
  <c r="S212" i="5"/>
  <c r="S318" i="5"/>
  <c r="S404" i="5"/>
  <c r="S39" i="5"/>
  <c r="S103" i="5"/>
  <c r="S285" i="5"/>
  <c r="S220" i="5"/>
  <c r="S72" i="5"/>
  <c r="S98" i="5"/>
  <c r="S38" i="5"/>
  <c r="S394" i="5"/>
  <c r="S338" i="5"/>
  <c r="S254" i="5"/>
  <c r="S208" i="5"/>
  <c r="S34" i="5"/>
  <c r="S102" i="5"/>
  <c r="S280" i="5"/>
  <c r="S26" i="5"/>
  <c r="S168" i="5"/>
  <c r="S368" i="5"/>
  <c r="S20" i="5"/>
  <c r="S84" i="5"/>
  <c r="S148" i="5"/>
  <c r="S190" i="5"/>
  <c r="S297" i="5"/>
  <c r="S55" i="5"/>
  <c r="S119" i="5"/>
  <c r="S151" i="5"/>
  <c r="S183" i="5"/>
  <c r="S215" i="5"/>
  <c r="S247" i="5"/>
  <c r="S279" i="5"/>
  <c r="S311" i="5"/>
  <c r="S343" i="5"/>
  <c r="S359" i="5"/>
  <c r="S391" i="5"/>
  <c r="S86" i="5"/>
  <c r="S21" i="5"/>
  <c r="S134" i="5"/>
  <c r="S221" i="5"/>
  <c r="S214" i="5"/>
  <c r="S328" i="5"/>
  <c r="S64" i="5"/>
  <c r="S177" i="5"/>
  <c r="S56" i="5"/>
  <c r="S113" i="5"/>
  <c r="S226" i="5"/>
  <c r="S284" i="5"/>
  <c r="S341" i="5"/>
  <c r="S176" i="5"/>
  <c r="S89" i="5"/>
  <c r="S132" i="5"/>
  <c r="S27" i="5"/>
  <c r="S59" i="5"/>
  <c r="S91" i="5"/>
  <c r="S123" i="5"/>
  <c r="S155" i="5"/>
  <c r="S187" i="5"/>
  <c r="S219" i="5"/>
  <c r="S251" i="5"/>
  <c r="S283" i="5"/>
  <c r="S315" i="5"/>
  <c r="S347" i="5"/>
  <c r="S16" i="5"/>
  <c r="S277" i="5"/>
  <c r="S65" i="5"/>
  <c r="S406" i="5"/>
  <c r="S92" i="5"/>
  <c r="S320" i="5"/>
  <c r="S12" i="5"/>
  <c r="S69" i="5"/>
  <c r="S240" i="5"/>
  <c r="S9" i="5"/>
  <c r="S52" i="5"/>
  <c r="S137" i="5"/>
  <c r="S222" i="5"/>
  <c r="S308" i="5"/>
  <c r="S350" i="5"/>
  <c r="S31" i="5"/>
  <c r="S63" i="5"/>
  <c r="S95" i="5"/>
  <c r="S127" i="5"/>
  <c r="S159" i="5"/>
  <c r="S191" i="5"/>
  <c r="S223" i="5"/>
  <c r="S255" i="5"/>
  <c r="S287" i="5"/>
  <c r="S319" i="5"/>
  <c r="S44" i="5"/>
  <c r="S305" i="5"/>
  <c r="S80" i="5"/>
  <c r="S348" i="5"/>
  <c r="S85" i="5"/>
  <c r="S96" i="5"/>
  <c r="S76" i="5"/>
  <c r="S133" i="5"/>
  <c r="S100" i="5"/>
  <c r="S185" i="5"/>
  <c r="S398" i="5"/>
  <c r="S35" i="5"/>
  <c r="S67" i="5"/>
  <c r="S99" i="5"/>
  <c r="S131" i="5"/>
  <c r="S163" i="5"/>
  <c r="S195" i="5"/>
  <c r="S227" i="5"/>
  <c r="S259" i="5"/>
  <c r="S291" i="5"/>
  <c r="S323" i="5"/>
  <c r="I407" i="5"/>
  <c r="R407" i="5"/>
  <c r="P407" i="5"/>
  <c r="S339" i="5" l="1"/>
  <c r="S307" i="5"/>
  <c r="S275" i="5"/>
  <c r="S243" i="5"/>
  <c r="S211" i="5"/>
  <c r="S179" i="5"/>
  <c r="S147" i="5"/>
  <c r="S115" i="5"/>
  <c r="S83" i="5"/>
  <c r="S51" i="5"/>
  <c r="S19" i="5"/>
  <c r="S334" i="5"/>
  <c r="S292" i="5"/>
  <c r="S249" i="5"/>
  <c r="S164" i="5"/>
  <c r="S121" i="5"/>
  <c r="S36" i="5"/>
  <c r="S48" i="5"/>
  <c r="S32" i="5"/>
  <c r="S188" i="5"/>
  <c r="S124" i="5"/>
  <c r="S256" i="5"/>
  <c r="S28" i="5"/>
  <c r="S234" i="5"/>
  <c r="S364" i="5"/>
  <c r="S250" i="5"/>
  <c r="S192" i="5"/>
  <c r="S144" i="5"/>
  <c r="S335" i="5"/>
  <c r="S303" i="5"/>
  <c r="S271" i="5"/>
  <c r="S239" i="5"/>
  <c r="S207" i="5"/>
  <c r="S175" i="5"/>
  <c r="S143" i="5"/>
  <c r="S111" i="5"/>
  <c r="S79" i="5"/>
  <c r="S47" i="5"/>
  <c r="S15" i="5"/>
  <c r="S286" i="5"/>
  <c r="S116" i="5"/>
  <c r="S73" i="5"/>
  <c r="S17" i="5"/>
  <c r="S128" i="5"/>
  <c r="S357" i="5"/>
  <c r="S236" i="5"/>
  <c r="S331" i="5"/>
  <c r="S299" i="5"/>
  <c r="S267" i="5"/>
  <c r="S235" i="5"/>
  <c r="S203" i="5"/>
  <c r="S171" i="5"/>
  <c r="S139" i="5"/>
  <c r="S107" i="5"/>
  <c r="S75" i="5"/>
  <c r="S43" i="5"/>
  <c r="S11" i="5"/>
  <c r="S68" i="5"/>
  <c r="S25" i="5"/>
  <c r="S204" i="5"/>
  <c r="S8" i="5"/>
  <c r="G407" i="5"/>
  <c r="S387" i="5"/>
  <c r="S355" i="5"/>
  <c r="S356" i="5"/>
  <c r="S313" i="5"/>
  <c r="S270" i="5"/>
  <c r="S228" i="5"/>
  <c r="S142" i="5"/>
  <c r="S57" i="5"/>
  <c r="S14" i="5"/>
  <c r="S360" i="5"/>
  <c r="S304" i="5"/>
  <c r="S246" i="5"/>
  <c r="S189" i="5"/>
  <c r="S18" i="5"/>
  <c r="S386" i="5"/>
  <c r="S330" i="5"/>
  <c r="S273" i="5"/>
  <c r="S216" i="5"/>
  <c r="S152" i="5"/>
  <c r="S24" i="5"/>
  <c r="S312" i="5"/>
  <c r="S198" i="5"/>
  <c r="S120" i="5"/>
  <c r="S272" i="5"/>
  <c r="S29" i="5"/>
  <c r="S306" i="5"/>
  <c r="S193" i="5"/>
  <c r="S77" i="5"/>
  <c r="S257" i="5"/>
  <c r="S383" i="5"/>
  <c r="S351" i="5"/>
  <c r="S393" i="5"/>
  <c r="S265" i="5"/>
  <c r="S180" i="5"/>
  <c r="S94" i="5"/>
  <c r="S353" i="5"/>
  <c r="S296" i="5"/>
  <c r="S182" i="5"/>
  <c r="S125" i="5"/>
  <c r="S380" i="5"/>
  <c r="S322" i="5"/>
  <c r="S266" i="5"/>
  <c r="S209" i="5"/>
  <c r="S145" i="5"/>
  <c r="S88" i="5"/>
  <c r="S10" i="5"/>
  <c r="S298" i="5"/>
  <c r="S184" i="5"/>
  <c r="S70" i="5"/>
  <c r="S242" i="5"/>
  <c r="S293" i="5"/>
  <c r="S178" i="5"/>
  <c r="S49" i="5"/>
  <c r="S229" i="5"/>
  <c r="S379" i="5"/>
  <c r="S388" i="5"/>
  <c r="S345" i="5"/>
  <c r="S302" i="5"/>
  <c r="S260" i="5"/>
  <c r="S217" i="5"/>
  <c r="S174" i="5"/>
  <c r="S46" i="5"/>
  <c r="S402" i="5"/>
  <c r="S346" i="5"/>
  <c r="S289" i="5"/>
  <c r="S232" i="5"/>
  <c r="S118" i="5"/>
  <c r="S61" i="5"/>
  <c r="S181" i="5"/>
  <c r="S373" i="5"/>
  <c r="S316" i="5"/>
  <c r="S258" i="5"/>
  <c r="S202" i="5"/>
  <c r="S138" i="5"/>
  <c r="S81" i="5"/>
  <c r="S397" i="5"/>
  <c r="S170" i="5"/>
  <c r="S290" i="5"/>
  <c r="S392" i="5"/>
  <c r="S278" i="5"/>
  <c r="S165" i="5"/>
  <c r="S50" i="5"/>
  <c r="S248" i="5"/>
  <c r="S200" i="5"/>
  <c r="H407" i="5"/>
  <c r="L3" i="5" s="1"/>
  <c r="S375" i="5"/>
  <c r="S340" i="5"/>
  <c r="S276" i="5"/>
  <c r="S282" i="5"/>
  <c r="S82" i="5"/>
  <c r="S365" i="5"/>
  <c r="S194" i="5"/>
  <c r="S384" i="5"/>
  <c r="S376" i="5"/>
  <c r="S186" i="5"/>
  <c r="S106" i="5"/>
  <c r="S382" i="5"/>
  <c r="S169" i="5"/>
  <c r="S41" i="5"/>
  <c r="S225" i="5"/>
  <c r="S54" i="5"/>
  <c r="S309" i="5"/>
  <c r="S130" i="5"/>
  <c r="S269" i="5"/>
  <c r="S262" i="5"/>
  <c r="S264" i="5"/>
  <c r="S361" i="5"/>
  <c r="S233" i="5"/>
  <c r="S126" i="5"/>
  <c r="S396" i="5"/>
  <c r="S253" i="5"/>
  <c r="S337" i="5"/>
  <c r="S326" i="5"/>
  <c r="S42" i="5"/>
  <c r="S300" i="5"/>
  <c r="S150" i="5"/>
  <c r="S400" i="5"/>
  <c r="S45" i="5"/>
  <c r="S405" i="5"/>
  <c r="S101" i="5"/>
  <c r="S336" i="5"/>
  <c r="S108" i="5"/>
  <c r="S362" i="5"/>
  <c r="S314" i="5"/>
  <c r="S327" i="5"/>
  <c r="S295" i="5"/>
  <c r="S263" i="5"/>
  <c r="S231" i="5"/>
  <c r="S199" i="5"/>
  <c r="S167" i="5"/>
  <c r="S135" i="5"/>
  <c r="S87" i="5"/>
  <c r="S23" i="5"/>
  <c r="S156" i="5"/>
  <c r="S321" i="5"/>
  <c r="S37" i="5"/>
  <c r="S172" i="5"/>
  <c r="S105" i="5"/>
  <c r="S140" i="5"/>
  <c r="S224" i="5"/>
  <c r="S93" i="5"/>
  <c r="S71" i="5"/>
  <c r="S197" i="5"/>
  <c r="S60" i="5"/>
  <c r="S149" i="5"/>
  <c r="S403" i="5"/>
  <c r="S371" i="5"/>
  <c r="S377" i="5"/>
  <c r="S206" i="5"/>
  <c r="S78" i="5"/>
  <c r="S389" i="5"/>
  <c r="S332" i="5"/>
  <c r="S274" i="5"/>
  <c r="S218" i="5"/>
  <c r="S161" i="5"/>
  <c r="S104" i="5"/>
  <c r="S358" i="5"/>
  <c r="S301" i="5"/>
  <c r="S245" i="5"/>
  <c r="S66" i="5"/>
  <c r="S369" i="5"/>
  <c r="S141" i="5"/>
  <c r="S385" i="5"/>
  <c r="S157" i="5"/>
  <c r="S136" i="5"/>
  <c r="S22" i="5"/>
  <c r="S370" i="5"/>
  <c r="S399" i="5"/>
  <c r="S367" i="5"/>
  <c r="S372" i="5"/>
  <c r="S329" i="5"/>
  <c r="S244" i="5"/>
  <c r="S201" i="5"/>
  <c r="S158" i="5"/>
  <c r="S30" i="5"/>
  <c r="S381" i="5"/>
  <c r="S325" i="5"/>
  <c r="S268" i="5"/>
  <c r="S210" i="5"/>
  <c r="S154" i="5"/>
  <c r="S97" i="5"/>
  <c r="S40" i="5"/>
  <c r="S352" i="5"/>
  <c r="S294" i="5"/>
  <c r="S237" i="5"/>
  <c r="S173" i="5"/>
  <c r="S117" i="5"/>
  <c r="S53" i="5"/>
  <c r="S354" i="5"/>
  <c r="S241" i="5"/>
  <c r="S13" i="5"/>
  <c r="S205" i="5"/>
  <c r="S129" i="5"/>
  <c r="S349" i="5"/>
  <c r="S122" i="5"/>
  <c r="S390" i="5"/>
  <c r="S162" i="5"/>
  <c r="S342" i="5"/>
  <c r="S114" i="5"/>
  <c r="S395" i="5"/>
  <c r="S363" i="5"/>
  <c r="S366" i="5"/>
  <c r="S324" i="5"/>
  <c r="S281" i="5"/>
  <c r="S238" i="5"/>
  <c r="S196" i="5"/>
  <c r="S153" i="5"/>
  <c r="S110" i="5"/>
  <c r="S374" i="5"/>
  <c r="S317" i="5"/>
  <c r="S261" i="5"/>
  <c r="S146" i="5"/>
  <c r="S90" i="5"/>
  <c r="S33" i="5"/>
  <c r="S401" i="5"/>
  <c r="S344" i="5"/>
  <c r="S288" i="5"/>
  <c r="S230" i="5"/>
  <c r="S166" i="5"/>
  <c r="S109" i="5"/>
  <c r="L4" i="5"/>
  <c r="L2" i="5" l="1"/>
  <c r="S407" i="5" l="1"/>
</calcChain>
</file>

<file path=xl/sharedStrings.xml><?xml version="1.0" encoding="utf-8"?>
<sst xmlns="http://schemas.openxmlformats.org/spreadsheetml/2006/main" count="2415" uniqueCount="788">
  <si>
    <t>PROVINCIA</t>
  </si>
  <si>
    <t>MUNICIPIO</t>
  </si>
  <si>
    <t>CUIT</t>
  </si>
  <si>
    <t>RAZON SOCIAL</t>
  </si>
  <si>
    <t>LINEA</t>
  </si>
  <si>
    <t>BUENOS AIRES</t>
  </si>
  <si>
    <t>ALMIRANTE BROWN</t>
  </si>
  <si>
    <t>30-54563704-5</t>
  </si>
  <si>
    <t>EMPRESA SAN VICENTE S. A. DE TRANSPORTES</t>
  </si>
  <si>
    <t>30-64701983-4</t>
  </si>
  <si>
    <t>TRANSPORTE DEL SUR SRL</t>
  </si>
  <si>
    <t>AB515</t>
  </si>
  <si>
    <t>30-68586179-4</t>
  </si>
  <si>
    <t>EMPRESA 501 S.A.</t>
  </si>
  <si>
    <t>AB501</t>
  </si>
  <si>
    <t>33-54634565-9</t>
  </si>
  <si>
    <t>EXPRESO VILLA GALICIA SAN JOSE S.A.</t>
  </si>
  <si>
    <t>AB510</t>
  </si>
  <si>
    <t>33-54661071-9</t>
  </si>
  <si>
    <t>GENERAL TOMAS GUIDO S.A.C.I.F.</t>
  </si>
  <si>
    <t>AB514</t>
  </si>
  <si>
    <t>AVELLANEDA</t>
  </si>
  <si>
    <t>AV570</t>
  </si>
  <si>
    <t>BERAZATEGUI</t>
  </si>
  <si>
    <t>30-52276217-9</t>
  </si>
  <si>
    <t>MICRO OMNIBUS QUILMES SA COM IND Y FINANC</t>
  </si>
  <si>
    <t>BE603</t>
  </si>
  <si>
    <t>BE619</t>
  </si>
  <si>
    <t>BRANDSEN</t>
  </si>
  <si>
    <t>30-70986951-1</t>
  </si>
  <si>
    <t>EMPRESA DE TRANSPORTE SANTA RITA S.R.L.</t>
  </si>
  <si>
    <t>BR500</t>
  </si>
  <si>
    <t>CAMPANA</t>
  </si>
  <si>
    <t>30-69225833-5</t>
  </si>
  <si>
    <t>MICRO OMNIBUS TIGRE S.A.</t>
  </si>
  <si>
    <t>CA505</t>
  </si>
  <si>
    <t>30-71158328-5</t>
  </si>
  <si>
    <t>COOPERATIVA DE TRABAJO 6 DE JULIO LIMITADA</t>
  </si>
  <si>
    <t>CAÑUELAS</t>
  </si>
  <si>
    <t>30-54632033-9</t>
  </si>
  <si>
    <t>LINEA EXPRESO LINIERS S.A.</t>
  </si>
  <si>
    <t>CÑ502</t>
  </si>
  <si>
    <t>ESCOBAR</t>
  </si>
  <si>
    <t>30-54653274-3</t>
  </si>
  <si>
    <t>COMPAÑIA LA ISLEÑA S.R.L.</t>
  </si>
  <si>
    <t>ES504B</t>
  </si>
  <si>
    <t>ES507</t>
  </si>
  <si>
    <t>30-68679471-3</t>
  </si>
  <si>
    <t>LINEA SESENTA S.A.</t>
  </si>
  <si>
    <t>ES503</t>
  </si>
  <si>
    <t>ES509</t>
  </si>
  <si>
    <t>ES505</t>
  </si>
  <si>
    <t>ES506</t>
  </si>
  <si>
    <t>ES508</t>
  </si>
  <si>
    <t>ES511</t>
  </si>
  <si>
    <t>ES513</t>
  </si>
  <si>
    <t>ESTEBAN ECHEVERRIA</t>
  </si>
  <si>
    <t>30-54633296-5</t>
  </si>
  <si>
    <t>EMPRESA MONTE GRANDE S.A. LINEA 501</t>
  </si>
  <si>
    <t>EE501</t>
  </si>
  <si>
    <t>EXALTACION DE LA CRUZ</t>
  </si>
  <si>
    <t>30-70790289-9</t>
  </si>
  <si>
    <t>RUTA BUS SA</t>
  </si>
  <si>
    <t>EC501</t>
  </si>
  <si>
    <t>EZEIZA</t>
  </si>
  <si>
    <t>30-69305982-4</t>
  </si>
  <si>
    <t>EMPRESA J.M. EZEIZA S.R.L.</t>
  </si>
  <si>
    <t>EZ518</t>
  </si>
  <si>
    <t>FLORENCIO VARELA</t>
  </si>
  <si>
    <t>30-54622889-0</t>
  </si>
  <si>
    <t>MICRO OMNIBUS PRIMERA JUNTA S.A.</t>
  </si>
  <si>
    <t>FV501</t>
  </si>
  <si>
    <t>FV504</t>
  </si>
  <si>
    <t>30-54669877-3</t>
  </si>
  <si>
    <t>COMPANIA MICROOMNIBUS LA COLORADA SACI</t>
  </si>
  <si>
    <t>FV505</t>
  </si>
  <si>
    <t>33-56815582-9</t>
  </si>
  <si>
    <t>FV500</t>
  </si>
  <si>
    <t>FV503</t>
  </si>
  <si>
    <t>FV506</t>
  </si>
  <si>
    <t>FV507</t>
  </si>
  <si>
    <t>FV508</t>
  </si>
  <si>
    <t>FV509</t>
  </si>
  <si>
    <t>FV511</t>
  </si>
  <si>
    <t>FV512</t>
  </si>
  <si>
    <t>GENERAL RODRIGUEZ</t>
  </si>
  <si>
    <t>33-54634954-9</t>
  </si>
  <si>
    <t>TRANSPORTES LA PERLITA S.A.</t>
  </si>
  <si>
    <t>GR500</t>
  </si>
  <si>
    <t>GENERAL SAN MARTIN</t>
  </si>
  <si>
    <t>SM670</t>
  </si>
  <si>
    <t>JOSE C. PAZ</t>
  </si>
  <si>
    <t>30-54623417-3</t>
  </si>
  <si>
    <t>SARGENTO CABRAL S.A. DE TRANSPORTES</t>
  </si>
  <si>
    <t>JP741A</t>
  </si>
  <si>
    <t>30-65585353-3</t>
  </si>
  <si>
    <t>EMPRESA DE TRANSPORTES EL LITORAL S.A.</t>
  </si>
  <si>
    <t>JP749</t>
  </si>
  <si>
    <t>LA MATANZA</t>
  </si>
  <si>
    <t>30-54622438-0</t>
  </si>
  <si>
    <t>LA CABAÑA S.A.</t>
  </si>
  <si>
    <t>LM624</t>
  </si>
  <si>
    <t>30-54622964-1</t>
  </si>
  <si>
    <t>TRANSPORTE IDEAL SAN JUSTO S.A.</t>
  </si>
  <si>
    <t>LM621</t>
  </si>
  <si>
    <t>30-54625352-6</t>
  </si>
  <si>
    <t>LA VECINAL DE MATANZA SACI DE MICROOMNIBUS</t>
  </si>
  <si>
    <t>LM630</t>
  </si>
  <si>
    <t>30-54641796-0</t>
  </si>
  <si>
    <t>ALMAFUERTE EMPRESA DE TRANSPORTE SACIEI</t>
  </si>
  <si>
    <t>LM622</t>
  </si>
  <si>
    <t>LM628</t>
  </si>
  <si>
    <t>30-68013871-7</t>
  </si>
  <si>
    <t>NUEVO IDEAL S.A.</t>
  </si>
  <si>
    <t>LM620</t>
  </si>
  <si>
    <t>LA PLATA</t>
  </si>
  <si>
    <t>30-54566659-2</t>
  </si>
  <si>
    <t>FUERTE BARRAGAN S A DE TRANSPORTE INDUSTRIAL COMERCIAL INMOBILIARIA Y FINANCIERA</t>
  </si>
  <si>
    <t>LP506</t>
  </si>
  <si>
    <t>30-54624786-0</t>
  </si>
  <si>
    <t>EMPRESA NUEVE DE JULIO SOCIEDAD ANONIMA DE TRANSPORTE</t>
  </si>
  <si>
    <t>LP504</t>
  </si>
  <si>
    <t>LP508</t>
  </si>
  <si>
    <t>LP561</t>
  </si>
  <si>
    <t>30-54625291-0</t>
  </si>
  <si>
    <t>UNION PLATENSE S.R.L.</t>
  </si>
  <si>
    <t>LP501</t>
  </si>
  <si>
    <t>LP502</t>
  </si>
  <si>
    <t>LP520</t>
  </si>
  <si>
    <t>30-70729904-1</t>
  </si>
  <si>
    <t>EXPRESO LA PLATA BUENOS AIRES SA</t>
  </si>
  <si>
    <t>LP518</t>
  </si>
  <si>
    <t>LP53A</t>
  </si>
  <si>
    <t>30-71501182-0</t>
  </si>
  <si>
    <t>MICROEXPRES S.A.</t>
  </si>
  <si>
    <t>LP53B</t>
  </si>
  <si>
    <t>LANUS</t>
  </si>
  <si>
    <t>30-54625451-4</t>
  </si>
  <si>
    <t>COMPAÑIA ANDRADE EMPRESA DE TRANSPORTE DE PASAJEROS S.R.L.</t>
  </si>
  <si>
    <t>LA523</t>
  </si>
  <si>
    <t>30-54641925-4</t>
  </si>
  <si>
    <t>MICRO OMNIBUS AVENIDA S.A.</t>
  </si>
  <si>
    <t>LA520</t>
  </si>
  <si>
    <t>30-57197043-7</t>
  </si>
  <si>
    <t>5 DE AGOSTO SRL</t>
  </si>
  <si>
    <t>LA524</t>
  </si>
  <si>
    <t>30-58039052-4</t>
  </si>
  <si>
    <t>MICROOMNIBUS ESTE S.A.</t>
  </si>
  <si>
    <t>LA521</t>
  </si>
  <si>
    <t>LA526</t>
  </si>
  <si>
    <t>30-70805898-6</t>
  </si>
  <si>
    <t>LA522</t>
  </si>
  <si>
    <t>LA527</t>
  </si>
  <si>
    <t>LOBOS</t>
  </si>
  <si>
    <t>33-62854085-9</t>
  </si>
  <si>
    <t>EXPRESO EMPALME LOBOS SRL</t>
  </si>
  <si>
    <t>LO501</t>
  </si>
  <si>
    <t>LO502</t>
  </si>
  <si>
    <t>LOMAS DE ZAMORA</t>
  </si>
  <si>
    <t>LZ548</t>
  </si>
  <si>
    <t>30-54629668-3</t>
  </si>
  <si>
    <t>CIA LA PAZ AMADOR MOURE SACIFIYA</t>
  </si>
  <si>
    <t>LZ542</t>
  </si>
  <si>
    <t>LZ551</t>
  </si>
  <si>
    <t>LZ549</t>
  </si>
  <si>
    <t>30-70949454-2</t>
  </si>
  <si>
    <t>YITOS S.A.</t>
  </si>
  <si>
    <t>LZ541</t>
  </si>
  <si>
    <t>LZ543</t>
  </si>
  <si>
    <t>LZ544</t>
  </si>
  <si>
    <t>LZ561</t>
  </si>
  <si>
    <t>LZ562</t>
  </si>
  <si>
    <t>30-71521580-9</t>
  </si>
  <si>
    <t>LZ540</t>
  </si>
  <si>
    <t>LZ550</t>
  </si>
  <si>
    <t>LZ552</t>
  </si>
  <si>
    <t>LZ553</t>
  </si>
  <si>
    <t>LZ564</t>
  </si>
  <si>
    <t>LUJAN</t>
  </si>
  <si>
    <t>30-70854893-2</t>
  </si>
  <si>
    <t>TRANSPORTES 11 DE JUNIO S.R.L.</t>
  </si>
  <si>
    <t>LU500</t>
  </si>
  <si>
    <t>LU501</t>
  </si>
  <si>
    <t>LU502</t>
  </si>
  <si>
    <t>LU503</t>
  </si>
  <si>
    <t>MALVINAS ARGENTINAS</t>
  </si>
  <si>
    <t>30-71136158-4</t>
  </si>
  <si>
    <t>LA PRIMERA DE MALVINAS ARGENTINAS UNION TRANSITORIA DE EMPRESA</t>
  </si>
  <si>
    <t>MA501</t>
  </si>
  <si>
    <t>MERLO</t>
  </si>
  <si>
    <t>30-54622896-3</t>
  </si>
  <si>
    <t>EMPRESA LINEA DOSCIENTOS DIECISEIS S A DE TRANSPORTES</t>
  </si>
  <si>
    <t>ME504</t>
  </si>
  <si>
    <t>30-54632095-9</t>
  </si>
  <si>
    <t>TRANSPORTES UNIDOS DE MERLO S.AC.I.I.</t>
  </si>
  <si>
    <t>ME500</t>
  </si>
  <si>
    <t>33-71528200-9</t>
  </si>
  <si>
    <t>C.O.S.A. COMPAÑIA DE TRANSPORTE VECINAL S.A. UNION TRANSITORIA</t>
  </si>
  <si>
    <t>ME503</t>
  </si>
  <si>
    <t>MORENO</t>
  </si>
  <si>
    <t>MO501</t>
  </si>
  <si>
    <t>MORON</t>
  </si>
  <si>
    <t>MO635</t>
  </si>
  <si>
    <t>MO634</t>
  </si>
  <si>
    <t>PILAR</t>
  </si>
  <si>
    <t>30-54661590-8</t>
  </si>
  <si>
    <t>LA CENTRAL DE ESCOBAR S.A.</t>
  </si>
  <si>
    <t>PL520</t>
  </si>
  <si>
    <t>30-60589091-8</t>
  </si>
  <si>
    <t>EMPRESA DE TRANSPORTE TRATADO DEL PILAR S.R.L.</t>
  </si>
  <si>
    <t>PL501</t>
  </si>
  <si>
    <t>30-70743778-9</t>
  </si>
  <si>
    <t>PILAR BUS S. A.</t>
  </si>
  <si>
    <t>PL510</t>
  </si>
  <si>
    <t>PL511</t>
  </si>
  <si>
    <t>30-71009265-2</t>
  </si>
  <si>
    <t>EMPRESA MONTERREY S.R.L.</t>
  </si>
  <si>
    <t>PL506</t>
  </si>
  <si>
    <t>PL503</t>
  </si>
  <si>
    <t>30-71142261-3</t>
  </si>
  <si>
    <t>LA PRIMERA DE LA ESCONDIDA S.R.L.</t>
  </si>
  <si>
    <t>PL509</t>
  </si>
  <si>
    <t>PROV</t>
  </si>
  <si>
    <t>219</t>
  </si>
  <si>
    <t>300</t>
  </si>
  <si>
    <t>372</t>
  </si>
  <si>
    <t>263A</t>
  </si>
  <si>
    <t>370</t>
  </si>
  <si>
    <t>385</t>
  </si>
  <si>
    <t>388</t>
  </si>
  <si>
    <t>403</t>
  </si>
  <si>
    <t>435</t>
  </si>
  <si>
    <t>275</t>
  </si>
  <si>
    <t>30-54577585-5</t>
  </si>
  <si>
    <t>TRANSPORTES AUTOMOTORES RIACHUELO S.A.</t>
  </si>
  <si>
    <t>30-54622322-8</t>
  </si>
  <si>
    <t>326</t>
  </si>
  <si>
    <t>386</t>
  </si>
  <si>
    <t>30-54622346-5</t>
  </si>
  <si>
    <t>EXPRESO GENERAL SARMIENTO S. A.</t>
  </si>
  <si>
    <t>448</t>
  </si>
  <si>
    <t>242</t>
  </si>
  <si>
    <t>298</t>
  </si>
  <si>
    <t>317</t>
  </si>
  <si>
    <t>324</t>
  </si>
  <si>
    <t>236</t>
  </si>
  <si>
    <t>269</t>
  </si>
  <si>
    <t>395</t>
  </si>
  <si>
    <t>441</t>
  </si>
  <si>
    <t>443B</t>
  </si>
  <si>
    <t>205</t>
  </si>
  <si>
    <t>30-54623073-9</t>
  </si>
  <si>
    <t>CIA NOROESTE S A DE TRANSPORTE</t>
  </si>
  <si>
    <t>289</t>
  </si>
  <si>
    <t>304</t>
  </si>
  <si>
    <t>343</t>
  </si>
  <si>
    <t>30-54623653-2</t>
  </si>
  <si>
    <t>EMPRESA LINEA SIETE SOCIEDAD ANONIMA DE TRANSPORTE</t>
  </si>
  <si>
    <t>307</t>
  </si>
  <si>
    <t>30-54624298-2</t>
  </si>
  <si>
    <t>TRANSPORTE LA UNION LINEA 202 S.A.</t>
  </si>
  <si>
    <t>202</t>
  </si>
  <si>
    <t>30-54624700-3</t>
  </si>
  <si>
    <t>TRANSPORTES ATLANTIDA S.A.C.</t>
  </si>
  <si>
    <t>410</t>
  </si>
  <si>
    <t>429</t>
  </si>
  <si>
    <t>215</t>
  </si>
  <si>
    <t>225</t>
  </si>
  <si>
    <t>414</t>
  </si>
  <si>
    <t>30-54625024-1</t>
  </si>
  <si>
    <t>COMPAÑIA OMNIBUS 25 DE MAYO LINEA 278 S.A.</t>
  </si>
  <si>
    <t>239A</t>
  </si>
  <si>
    <t>278</t>
  </si>
  <si>
    <t>281</t>
  </si>
  <si>
    <t>293A</t>
  </si>
  <si>
    <t>323</t>
  </si>
  <si>
    <t>214</t>
  </si>
  <si>
    <t>273</t>
  </si>
  <si>
    <t>418</t>
  </si>
  <si>
    <t>283</t>
  </si>
  <si>
    <t>277</t>
  </si>
  <si>
    <t>30-54631986-1</t>
  </si>
  <si>
    <t>MICRO OMNIBUS O´HIGGINS SAT</t>
  </si>
  <si>
    <t>295</t>
  </si>
  <si>
    <t>238</t>
  </si>
  <si>
    <t>297</t>
  </si>
  <si>
    <t>245</t>
  </si>
  <si>
    <t>394</t>
  </si>
  <si>
    <t>30-54633692-8</t>
  </si>
  <si>
    <t>EXPRESO NUEVE DE JULIO S.A.</t>
  </si>
  <si>
    <t>247</t>
  </si>
  <si>
    <t>30-54634060-7</t>
  </si>
  <si>
    <t>MICROOMNIBUS SAAVEDRA SATACI</t>
  </si>
  <si>
    <t>253</t>
  </si>
  <si>
    <t>321</t>
  </si>
  <si>
    <t>30-54634336-3</t>
  </si>
  <si>
    <t>TRANSPORTES VILLA BOSCH S.A.C. E I.</t>
  </si>
  <si>
    <t>328</t>
  </si>
  <si>
    <t>30-54634404-1</t>
  </si>
  <si>
    <t>TRANSPORTE LARRAZABAL CISA</t>
  </si>
  <si>
    <t>421</t>
  </si>
  <si>
    <t>30-54634473-4</t>
  </si>
  <si>
    <t>MICROMNIBUS GENERAL SAN MARTIN SAC</t>
  </si>
  <si>
    <t>333</t>
  </si>
  <si>
    <t>407</t>
  </si>
  <si>
    <t>437</t>
  </si>
  <si>
    <t>30-54635100-5</t>
  </si>
  <si>
    <t>EXPRESO VILLA NUEVA S.A.</t>
  </si>
  <si>
    <t>257</t>
  </si>
  <si>
    <t>30-54635131-5</t>
  </si>
  <si>
    <t>TRANSPORTES AUTOMOTORES LANUS ESTE SOCIEDAD ANÓNIMA</t>
  </si>
  <si>
    <t>354</t>
  </si>
  <si>
    <t>30-54636523-5</t>
  </si>
  <si>
    <t>MICRO OMNIBUS MITRE S.A.</t>
  </si>
  <si>
    <t>318</t>
  </si>
  <si>
    <t>30-54636585-5</t>
  </si>
  <si>
    <t>LA PRIMERA DE MARTINEZ S.A.</t>
  </si>
  <si>
    <t>314</t>
  </si>
  <si>
    <t>30-54641413-9</t>
  </si>
  <si>
    <t>TRANSPORTE AUTOMOTORES LA PLATA SA</t>
  </si>
  <si>
    <t>338</t>
  </si>
  <si>
    <t>406</t>
  </si>
  <si>
    <t>218</t>
  </si>
  <si>
    <t>284</t>
  </si>
  <si>
    <t>325</t>
  </si>
  <si>
    <t>378</t>
  </si>
  <si>
    <t>405</t>
  </si>
  <si>
    <t>30-54650008-6</t>
  </si>
  <si>
    <t>LA NUEVA METROPOL SATACI</t>
  </si>
  <si>
    <t>228A</t>
  </si>
  <si>
    <t>365</t>
  </si>
  <si>
    <t>237</t>
  </si>
  <si>
    <t>276A</t>
  </si>
  <si>
    <t>310</t>
  </si>
  <si>
    <t>228F</t>
  </si>
  <si>
    <t>291</t>
  </si>
  <si>
    <t>30-55484558-0</t>
  </si>
  <si>
    <t>EXPRESO ESTEBAN ECHEVERRIA S.R.L.</t>
  </si>
  <si>
    <t>222</t>
  </si>
  <si>
    <t>306</t>
  </si>
  <si>
    <t>30-55484725-7</t>
  </si>
  <si>
    <t>EMPRESA DEL OESTE S.A. DE TRANSPORTES</t>
  </si>
  <si>
    <t>244</t>
  </si>
  <si>
    <t>302</t>
  </si>
  <si>
    <t>303</t>
  </si>
  <si>
    <t>320</t>
  </si>
  <si>
    <t>390</t>
  </si>
  <si>
    <t>443A</t>
  </si>
  <si>
    <t>461</t>
  </si>
  <si>
    <t>462</t>
  </si>
  <si>
    <t>463</t>
  </si>
  <si>
    <t>464</t>
  </si>
  <si>
    <t>30-56190067-8</t>
  </si>
  <si>
    <t>LA PRIMERA DE GRAND BOURG S.A.T.C.I.</t>
  </si>
  <si>
    <t>315</t>
  </si>
  <si>
    <t>440</t>
  </si>
  <si>
    <t>30-58184769-2</t>
  </si>
  <si>
    <t>EXPRESO PARQUE EL LUCERO S.A. DE TRANSPORTES LINEA 741</t>
  </si>
  <si>
    <t>341</t>
  </si>
  <si>
    <t>379</t>
  </si>
  <si>
    <t>391</t>
  </si>
  <si>
    <t>30-63898233-8</t>
  </si>
  <si>
    <t>EMPRESA CIUDAD DE SAN FERNANDO S.A.</t>
  </si>
  <si>
    <t>264</t>
  </si>
  <si>
    <t>371</t>
  </si>
  <si>
    <t>445</t>
  </si>
  <si>
    <t>30-65080001-6</t>
  </si>
  <si>
    <t>EMPRESA DE TRANSPORTE DEL SUR SRL</t>
  </si>
  <si>
    <t>200</t>
  </si>
  <si>
    <t>404</t>
  </si>
  <si>
    <t>449</t>
  </si>
  <si>
    <t>382</t>
  </si>
  <si>
    <t>204A</t>
  </si>
  <si>
    <t>228B</t>
  </si>
  <si>
    <t>430</t>
  </si>
  <si>
    <t>204B</t>
  </si>
  <si>
    <t>228C</t>
  </si>
  <si>
    <t>228E</t>
  </si>
  <si>
    <t>313</t>
  </si>
  <si>
    <t>350</t>
  </si>
  <si>
    <t>355</t>
  </si>
  <si>
    <t>33-54625543-9</t>
  </si>
  <si>
    <t>TRANSPORTES JOSE HERNANDEZ S.A.C.I.</t>
  </si>
  <si>
    <t>252</t>
  </si>
  <si>
    <t>33-54625963-9</t>
  </si>
  <si>
    <t>AZUL S.A. DE TRANSPORTE AUTOMOTOR</t>
  </si>
  <si>
    <t>203</t>
  </si>
  <si>
    <t>239B</t>
  </si>
  <si>
    <t>263B</t>
  </si>
  <si>
    <t>266</t>
  </si>
  <si>
    <t>293B</t>
  </si>
  <si>
    <t>436</t>
  </si>
  <si>
    <t>288</t>
  </si>
  <si>
    <t>311</t>
  </si>
  <si>
    <t>312</t>
  </si>
  <si>
    <t>329</t>
  </si>
  <si>
    <t>422</t>
  </si>
  <si>
    <t>33-54635070-9</t>
  </si>
  <si>
    <t>EMPRESA LIBERTADOR SAN MARTIN S.A.T.</t>
  </si>
  <si>
    <t>322</t>
  </si>
  <si>
    <t>327</t>
  </si>
  <si>
    <t>336</t>
  </si>
  <si>
    <t>392</t>
  </si>
  <si>
    <t>271</t>
  </si>
  <si>
    <t>299</t>
  </si>
  <si>
    <t>373</t>
  </si>
  <si>
    <t>384</t>
  </si>
  <si>
    <t>383</t>
  </si>
  <si>
    <t>QUILMES</t>
  </si>
  <si>
    <t>QU584</t>
  </si>
  <si>
    <t>QU583</t>
  </si>
  <si>
    <t>QU585</t>
  </si>
  <si>
    <t>QU580</t>
  </si>
  <si>
    <t>QU582</t>
  </si>
  <si>
    <t>SAN FERNANDO</t>
  </si>
  <si>
    <t>SF710</t>
  </si>
  <si>
    <t>SAN ISIDRO</t>
  </si>
  <si>
    <t>SI707</t>
  </si>
  <si>
    <t>SAN MIGUEL</t>
  </si>
  <si>
    <t>SM740</t>
  </si>
  <si>
    <t>SAN VICENTE</t>
  </si>
  <si>
    <t>SV503</t>
  </si>
  <si>
    <t>TIGRE</t>
  </si>
  <si>
    <t>30-54641994-7</t>
  </si>
  <si>
    <t>MICRO OMNIBUS GENERAL PACHECO S.A.</t>
  </si>
  <si>
    <t>TI721</t>
  </si>
  <si>
    <t>TI720</t>
  </si>
  <si>
    <t>30-71098891-5</t>
  </si>
  <si>
    <t>UTENOR LINEA 723 UNION TRANSITORIA DE EMPRESAS</t>
  </si>
  <si>
    <t>TI723</t>
  </si>
  <si>
    <t>30-71254215-9</t>
  </si>
  <si>
    <t>UTENOR S.A. LINEA 722 UNION TRANSITORIA DE EMPRE</t>
  </si>
  <si>
    <t>TI722</t>
  </si>
  <si>
    <t>ZARATE</t>
  </si>
  <si>
    <t>30-66764535-9</t>
  </si>
  <si>
    <t>COOPERATIVA DE TRABAJO 3 DE JULIO LTDA.</t>
  </si>
  <si>
    <t>JN</t>
  </si>
  <si>
    <t>159</t>
  </si>
  <si>
    <t>177</t>
  </si>
  <si>
    <t>51</t>
  </si>
  <si>
    <t>74</t>
  </si>
  <si>
    <t>79</t>
  </si>
  <si>
    <t>30-54577578-2</t>
  </si>
  <si>
    <t>MODO S.A.</t>
  </si>
  <si>
    <t>151</t>
  </si>
  <si>
    <t>90</t>
  </si>
  <si>
    <t>100</t>
  </si>
  <si>
    <t>115</t>
  </si>
  <si>
    <t>134</t>
  </si>
  <si>
    <t>176</t>
  </si>
  <si>
    <t>30-54622391-0</t>
  </si>
  <si>
    <t>EXPRESO QUILMES SA</t>
  </si>
  <si>
    <t>98</t>
  </si>
  <si>
    <t>172</t>
  </si>
  <si>
    <t>174</t>
  </si>
  <si>
    <t>30-54622520-4</t>
  </si>
  <si>
    <t>102</t>
  </si>
  <si>
    <t>30-54622575-1</t>
  </si>
  <si>
    <t>LOS CONSTITUYENTES SOCIEDAD ANONIMA DE TRANSPORTES</t>
  </si>
  <si>
    <t>111</t>
  </si>
  <si>
    <t>127</t>
  </si>
  <si>
    <t>78</t>
  </si>
  <si>
    <t>87</t>
  </si>
  <si>
    <t>30-54622797-5</t>
  </si>
  <si>
    <t>7</t>
  </si>
  <si>
    <t>30-54622810-6</t>
  </si>
  <si>
    <t>BERNARDINO RIVADAVIA S.A.T.A.</t>
  </si>
  <si>
    <t>113</t>
  </si>
  <si>
    <t>63</t>
  </si>
  <si>
    <t>30-54622827-0</t>
  </si>
  <si>
    <t>MICRO OMNIBUS 45 S.A.C.I.F.</t>
  </si>
  <si>
    <t>154</t>
  </si>
  <si>
    <t>45</t>
  </si>
  <si>
    <t>166</t>
  </si>
  <si>
    <t>30-54622919-6</t>
  </si>
  <si>
    <t>12</t>
  </si>
  <si>
    <t>124</t>
  </si>
  <si>
    <t>185</t>
  </si>
  <si>
    <t>96</t>
  </si>
  <si>
    <t>30-54623134-4</t>
  </si>
  <si>
    <t>TRANSPORTES COLEGIALES SACI</t>
  </si>
  <si>
    <t>42</t>
  </si>
  <si>
    <t>30-54623141-7</t>
  </si>
  <si>
    <t>TRANSPORTES NUEVE DE JULIO S.A.</t>
  </si>
  <si>
    <t>109</t>
  </si>
  <si>
    <t>136</t>
  </si>
  <si>
    <t>163</t>
  </si>
  <si>
    <t>182</t>
  </si>
  <si>
    <t>30-54624137-4</t>
  </si>
  <si>
    <t>TRANSPORTES SANTA FE S.A.C.E.I.</t>
  </si>
  <si>
    <t>39</t>
  </si>
  <si>
    <t>30-54624397-0</t>
  </si>
  <si>
    <t>106</t>
  </si>
  <si>
    <t>30-54624694-5</t>
  </si>
  <si>
    <t>EL PUENTE SAT</t>
  </si>
  <si>
    <t>128</t>
  </si>
  <si>
    <t>158</t>
  </si>
  <si>
    <t>32</t>
  </si>
  <si>
    <t>75</t>
  </si>
  <si>
    <t>57</t>
  </si>
  <si>
    <t>30-54624724-0</t>
  </si>
  <si>
    <t>GENERAL PUEYRREDON S.A.T.C.I</t>
  </si>
  <si>
    <t>110</t>
  </si>
  <si>
    <t>30-54625048-9</t>
  </si>
  <si>
    <t>TRANSPORTES QUIRNO COSTA SACEI.</t>
  </si>
  <si>
    <t>103</t>
  </si>
  <si>
    <t>30-54625055-1</t>
  </si>
  <si>
    <t>LA CENTRAL DE VICENTE LOPEZ S.A.C.</t>
  </si>
  <si>
    <t>184</t>
  </si>
  <si>
    <t>30-54625079-9</t>
  </si>
  <si>
    <t>EMPRESA DE TRANSPORTE TTE GRAL ROCA SA</t>
  </si>
  <si>
    <t>108</t>
  </si>
  <si>
    <t>21</t>
  </si>
  <si>
    <t>30-54625321-6</t>
  </si>
  <si>
    <t>S A EXPRESO SUDOESTE SAES</t>
  </si>
  <si>
    <t>85</t>
  </si>
  <si>
    <t>180</t>
  </si>
  <si>
    <t>30-54625437-9</t>
  </si>
  <si>
    <t>EXPRESO SAN ISIDRO S.A.T.C.I.F.I.</t>
  </si>
  <si>
    <t>168</t>
  </si>
  <si>
    <t>30-54626010-7</t>
  </si>
  <si>
    <t>TRANSPORTES AUTOMOTORES DE PASAJEROS SIGLO VEINTIUNO S.A.</t>
  </si>
  <si>
    <t>181</t>
  </si>
  <si>
    <t>30-54630419-8</t>
  </si>
  <si>
    <t>LINEA DE MICROOMNIBUS 47 SOCIEDAD ANONIMA</t>
  </si>
  <si>
    <t>47</t>
  </si>
  <si>
    <t>88</t>
  </si>
  <si>
    <t>30-54632118-1</t>
  </si>
  <si>
    <t>MICRO OMNIBUS SUR SA</t>
  </si>
  <si>
    <t>160</t>
  </si>
  <si>
    <t>30-54632965-4</t>
  </si>
  <si>
    <t>TRANSPORTES SUR NOR CISA</t>
  </si>
  <si>
    <t>15</t>
  </si>
  <si>
    <t>30-54633333-3</t>
  </si>
  <si>
    <t>LINEA 213 SOCIEDAD ANONIMA DE TRANSPORTE</t>
  </si>
  <si>
    <t>53</t>
  </si>
  <si>
    <t>30-54633548-4</t>
  </si>
  <si>
    <t>TRANSPORTES SESENTA Y OCHO SRL</t>
  </si>
  <si>
    <t>68</t>
  </si>
  <si>
    <t>30-54633708-8</t>
  </si>
  <si>
    <t>TRANSPORTES NUEVA CHICAGO C I S A</t>
  </si>
  <si>
    <t>80</t>
  </si>
  <si>
    <t>30-54633715-0</t>
  </si>
  <si>
    <t>EMPRESA DE TRANSPORTES PEDRO DE MENDOZA C.I.S.A.</t>
  </si>
  <si>
    <t>29</t>
  </si>
  <si>
    <t>30-54633739-8</t>
  </si>
  <si>
    <t>MICROOMNIBUS CIUDAD DE BUENOS AIRES SATCI</t>
  </si>
  <si>
    <t>59</t>
  </si>
  <si>
    <t>30-54633937-4</t>
  </si>
  <si>
    <t>EMPRESA ANTARTIDA ARGENTINA S.A DE T</t>
  </si>
  <si>
    <t>95</t>
  </si>
  <si>
    <t>30-54633975-7</t>
  </si>
  <si>
    <t>TRANSPORTES DEL TEJAR SA</t>
  </si>
  <si>
    <t>67</t>
  </si>
  <si>
    <t>30-54634053-4</t>
  </si>
  <si>
    <t>TRANSPORTES SOL DE MAYO C.I.S.A.</t>
  </si>
  <si>
    <t>4</t>
  </si>
  <si>
    <t>153</t>
  </si>
  <si>
    <t>19</t>
  </si>
  <si>
    <t>30-54634107-7</t>
  </si>
  <si>
    <t>24</t>
  </si>
  <si>
    <t>30-54634121-2</t>
  </si>
  <si>
    <t>LINEA 71 S.A.</t>
  </si>
  <si>
    <t>71</t>
  </si>
  <si>
    <t>30-54634305-3</t>
  </si>
  <si>
    <t>CARDENAS S.A.</t>
  </si>
  <si>
    <t>126</t>
  </si>
  <si>
    <t>30-54634312-6</t>
  </si>
  <si>
    <t>EMPRESA DE TRANSPORTES MICROOMNIBUS SAENZ PEÑA SRL</t>
  </si>
  <si>
    <t>92</t>
  </si>
  <si>
    <t>117</t>
  </si>
  <si>
    <t>161</t>
  </si>
  <si>
    <t>188</t>
  </si>
  <si>
    <t>20</t>
  </si>
  <si>
    <t>30-54634671-0</t>
  </si>
  <si>
    <t>TRANSPORTES 270 S.A.</t>
  </si>
  <si>
    <t>70</t>
  </si>
  <si>
    <t>30-54635094-7</t>
  </si>
  <si>
    <t>TRANSPORTE ESCALADA SA DE TRANSPORTES</t>
  </si>
  <si>
    <t>169</t>
  </si>
  <si>
    <t>30-54635216-8</t>
  </si>
  <si>
    <t>ETACER SRL</t>
  </si>
  <si>
    <t>907</t>
  </si>
  <si>
    <t>30-54636578-2</t>
  </si>
  <si>
    <t>MICROOMNIBUS BARRANCAS DE BELGRANO S. A.</t>
  </si>
  <si>
    <t>118</t>
  </si>
  <si>
    <t>30-54636615-0</t>
  </si>
  <si>
    <t>4 DE SEPTIEMBRE SATCP</t>
  </si>
  <si>
    <t>37</t>
  </si>
  <si>
    <t>30-54636646-0</t>
  </si>
  <si>
    <t>TRANSPORTES LOPE DE VEGA S A C I</t>
  </si>
  <si>
    <t>135</t>
  </si>
  <si>
    <t>56</t>
  </si>
  <si>
    <t>76</t>
  </si>
  <si>
    <t>91</t>
  </si>
  <si>
    <t>30-54636783-1</t>
  </si>
  <si>
    <t>TRANSPORTE LÍNEA 123 S.A.</t>
  </si>
  <si>
    <t>123</t>
  </si>
  <si>
    <t>194</t>
  </si>
  <si>
    <t>195</t>
  </si>
  <si>
    <t>65</t>
  </si>
  <si>
    <t>30-54657207-9</t>
  </si>
  <si>
    <t>NUEVOS RUMBOS S.A.</t>
  </si>
  <si>
    <t>132</t>
  </si>
  <si>
    <t>30-54657290-7</t>
  </si>
  <si>
    <t>EMPRESA DE TRANSPORTES AMERICA SAC.E I</t>
  </si>
  <si>
    <t>105</t>
  </si>
  <si>
    <t>30-54660726-3</t>
  </si>
  <si>
    <t>EMPRESA DE TRANSPORTES FLUVIALES DEL LITORAL S.A.</t>
  </si>
  <si>
    <t>906</t>
  </si>
  <si>
    <t>30-54660863-4</t>
  </si>
  <si>
    <t>TRANSP VEINTIDOS DE SEPTIEMBRE S A C</t>
  </si>
  <si>
    <t>2</t>
  </si>
  <si>
    <t>178</t>
  </si>
  <si>
    <t>30-54684423-0</t>
  </si>
  <si>
    <t>EMPRESA TANDILENSE S A C I F I Y DE S.</t>
  </si>
  <si>
    <t>152</t>
  </si>
  <si>
    <t>30-55665485-5</t>
  </si>
  <si>
    <t>TRANSPORTES RIO GRANDE SACIF</t>
  </si>
  <si>
    <t>23</t>
  </si>
  <si>
    <t>8</t>
  </si>
  <si>
    <t>99</t>
  </si>
  <si>
    <t>30-56394131-2</t>
  </si>
  <si>
    <t>EMPRESA DE TRANSPORTES DE PASAJEROS KO KO S.R.L.</t>
  </si>
  <si>
    <t>914</t>
  </si>
  <si>
    <t>30-56796685-9</t>
  </si>
  <si>
    <t>VUELTA DE ROCHA SA</t>
  </si>
  <si>
    <t>64</t>
  </si>
  <si>
    <t>30-56835256-0</t>
  </si>
  <si>
    <t>LINEA 17 S.A.</t>
  </si>
  <si>
    <t>17</t>
  </si>
  <si>
    <t>30-56844599-2</t>
  </si>
  <si>
    <t>JUAN B. JUSTO S.A.T.C.I.</t>
  </si>
  <si>
    <t>34</t>
  </si>
  <si>
    <t>30-57153764-4</t>
  </si>
  <si>
    <t>MICRO OMNIBUS NORTE SOCIEDAD ANONIMA</t>
  </si>
  <si>
    <t>60</t>
  </si>
  <si>
    <t>30-57189536-2</t>
  </si>
  <si>
    <t>22</t>
  </si>
  <si>
    <t>30-57190196-6</t>
  </si>
  <si>
    <t>17 DE AGOSTO S.A.</t>
  </si>
  <si>
    <t>26</t>
  </si>
  <si>
    <t>30-57196699-5</t>
  </si>
  <si>
    <t>LINEA 10 S.A.</t>
  </si>
  <si>
    <t>10</t>
  </si>
  <si>
    <t>30-57196927-7</t>
  </si>
  <si>
    <t>TRANSPORTES SAN CAYETANO S.A.C.</t>
  </si>
  <si>
    <t>1</t>
  </si>
  <si>
    <t>30-59033015-5</t>
  </si>
  <si>
    <t>EMPRESA CEFERINO S.A</t>
  </si>
  <si>
    <t>908</t>
  </si>
  <si>
    <t>114</t>
  </si>
  <si>
    <t>129</t>
  </si>
  <si>
    <t>143</t>
  </si>
  <si>
    <t>61</t>
  </si>
  <si>
    <t>62</t>
  </si>
  <si>
    <t>30-62548832-6</t>
  </si>
  <si>
    <t>TRANSPORTES AVENIDA BERNARDO ADER S.A.</t>
  </si>
  <si>
    <t>130</t>
  </si>
  <si>
    <t>30-62554374-2</t>
  </si>
  <si>
    <t>PEHUENCHE S.A.</t>
  </si>
  <si>
    <t>911</t>
  </si>
  <si>
    <t>30-68784108-1</t>
  </si>
  <si>
    <t>EMPRESA RIO URUGUAY S.R.L.</t>
  </si>
  <si>
    <t>912</t>
  </si>
  <si>
    <t>30-69638589-7</t>
  </si>
  <si>
    <t>EL NUEVO HALCON SA</t>
  </si>
  <si>
    <t>148</t>
  </si>
  <si>
    <t>30-69967283-8</t>
  </si>
  <si>
    <t>UNION TRANSPORTISTAS DE EMPRESAS S.A.</t>
  </si>
  <si>
    <t>46</t>
  </si>
  <si>
    <t>30-70087642-6</t>
  </si>
  <si>
    <t>ROCARAZA SA</t>
  </si>
  <si>
    <t>146</t>
  </si>
  <si>
    <t>31</t>
  </si>
  <si>
    <t>30-70228513-1</t>
  </si>
  <si>
    <t>GRUPO LINEA 179 S.A.</t>
  </si>
  <si>
    <t>179</t>
  </si>
  <si>
    <t>30-70395396-0</t>
  </si>
  <si>
    <t>DUVI S.A.</t>
  </si>
  <si>
    <t>193</t>
  </si>
  <si>
    <t>86</t>
  </si>
  <si>
    <t>30-70554911-3</t>
  </si>
  <si>
    <t>BUS DEL OESTE S.A.</t>
  </si>
  <si>
    <t>97</t>
  </si>
  <si>
    <t>30-70818819-7</t>
  </si>
  <si>
    <t>BUENOS AIRES BUS S.A.</t>
  </si>
  <si>
    <t>49</t>
  </si>
  <si>
    <t>30-70986829-9</t>
  </si>
  <si>
    <t>TRANSPORTES 1º DE SEPTIEMBRE SA</t>
  </si>
  <si>
    <t>93</t>
  </si>
  <si>
    <t>33-54568440-9</t>
  </si>
  <si>
    <t>ALMAFUERTE S.A.T.A.C.I.</t>
  </si>
  <si>
    <t>55</t>
  </si>
  <si>
    <t>41</t>
  </si>
  <si>
    <t>910</t>
  </si>
  <si>
    <t>915</t>
  </si>
  <si>
    <t>33-54626188-9</t>
  </si>
  <si>
    <t>TRANSPORTES ALMIRANTE BROWN S.A.</t>
  </si>
  <si>
    <t>33</t>
  </si>
  <si>
    <t>33-54633982-9</t>
  </si>
  <si>
    <t>DOTA SA DE TRANSPORTE AUTOMOTOR</t>
  </si>
  <si>
    <t>101</t>
  </si>
  <si>
    <t>28</t>
  </si>
  <si>
    <t>44</t>
  </si>
  <si>
    <t>25</t>
  </si>
  <si>
    <t>84</t>
  </si>
  <si>
    <t>9</t>
  </si>
  <si>
    <t>33-70223426-9</t>
  </si>
  <si>
    <t>NUDO  SA</t>
  </si>
  <si>
    <t>107</t>
  </si>
  <si>
    <t>150</t>
  </si>
  <si>
    <t>50</t>
  </si>
  <si>
    <t>6</t>
  </si>
  <si>
    <t>IT504</t>
  </si>
  <si>
    <t>ITUZAINGO</t>
  </si>
  <si>
    <t>AB506</t>
  </si>
  <si>
    <t>AB521</t>
  </si>
  <si>
    <t>AB505</t>
  </si>
  <si>
    <t>30-54640458-3</t>
  </si>
  <si>
    <t>ATACO NORTE S.A.C.I.</t>
  </si>
  <si>
    <t>902</t>
  </si>
  <si>
    <t>30-70778883-2</t>
  </si>
  <si>
    <t>ERSA URBANO S.A.</t>
  </si>
  <si>
    <t>904</t>
  </si>
  <si>
    <t>TOTAL</t>
  </si>
  <si>
    <t>30-71561637-4</t>
  </si>
  <si>
    <t>ZARATE TRANSPORTE S.A.P.E.M.</t>
  </si>
  <si>
    <t>119</t>
  </si>
  <si>
    <t>164</t>
  </si>
  <si>
    <t>30-71691692-4</t>
  </si>
  <si>
    <t>ROSARIO GUARANI SA</t>
  </si>
  <si>
    <t>145</t>
  </si>
  <si>
    <t>Oferta (CABA)</t>
  </si>
  <si>
    <t>Grupo Tarifario</t>
  </si>
  <si>
    <t>Demanda (CABA)</t>
  </si>
  <si>
    <t>Demanda      (Pcia de BA)</t>
  </si>
  <si>
    <t>PELP               (Pcia de BA)</t>
  </si>
  <si>
    <t>Oferta          (Pcia de BA)</t>
  </si>
  <si>
    <t>CUPO GASOIL        (CABA)</t>
  </si>
  <si>
    <t>CUPO GASOIL       (Pcia de BA)</t>
  </si>
  <si>
    <t>Resumen de compensaciones por fuente de financiamiento</t>
  </si>
  <si>
    <t>Ciudad Autonoma de Bs. AS (CABA)</t>
  </si>
  <si>
    <t xml:space="preserve">Provincia de Bs As </t>
  </si>
  <si>
    <t>U.M.A.1.</t>
  </si>
  <si>
    <t>U.M.A.2.</t>
  </si>
  <si>
    <t>U.P.A.</t>
  </si>
  <si>
    <t>U.P.A.KM</t>
  </si>
  <si>
    <t>S.G.I.</t>
  </si>
  <si>
    <t>S.G.I.KM</t>
  </si>
  <si>
    <t>D.F.</t>
  </si>
  <si>
    <t>S.G.II.</t>
  </si>
  <si>
    <t>I.N.P.</t>
  </si>
  <si>
    <t>RZ-1</t>
  </si>
  <si>
    <t>RZ-2</t>
  </si>
  <si>
    <t>RZ-3</t>
  </si>
  <si>
    <t>RZ-4</t>
  </si>
  <si>
    <t>RZ-5</t>
  </si>
  <si>
    <t>RZ-6</t>
  </si>
  <si>
    <t>RZ-7</t>
  </si>
  <si>
    <t>RZ-8</t>
  </si>
  <si>
    <t>RZ-9</t>
  </si>
  <si>
    <t>RZ-10</t>
  </si>
  <si>
    <t>RZ-11</t>
  </si>
  <si>
    <t>256</t>
  </si>
  <si>
    <t>TRANSPORTES SAN JUAN BAUTISTA S.A.</t>
  </si>
  <si>
    <t>EL URBANO SRL</t>
  </si>
  <si>
    <t>AUTOBUSES BUENOS AIRES SRL</t>
  </si>
  <si>
    <t>MERCEDES</t>
  </si>
  <si>
    <t>30-99908357-5</t>
  </si>
  <si>
    <t>MUNICIPALIDAD DE MERCEDES PROVINCIA DE BUENOS AIRES</t>
  </si>
  <si>
    <t>LIN1</t>
  </si>
  <si>
    <t>LIN2</t>
  </si>
  <si>
    <t>CIA DE TRANSPORTE VECINAL SOCIEDAD ANONIMA</t>
  </si>
  <si>
    <t>TRANSPORTES SARGENTO CABRAL SOCIEDAD COLECTIVA</t>
  </si>
  <si>
    <t>EMPRESA DE TRANSPORTES AUTOMOTORES 12 DE OCTUBRE S A</t>
  </si>
  <si>
    <t>TRANSPORTES AUTOMOTORES CALLAO SA</t>
  </si>
  <si>
    <t>COLECTIVEROS UNIDOS SOCIEDAD ANONIMA C U S A</t>
  </si>
  <si>
    <t>EMPRESARIOS TRANSPORTE AUTOMOTOR PASAJEROS S A</t>
  </si>
  <si>
    <t>LINEA 22 S.A.</t>
  </si>
  <si>
    <t>Secretaria  de Transporte de la Nacion (ST)</t>
  </si>
  <si>
    <t>Boleto Integrado       (ST)</t>
  </si>
  <si>
    <t>Atributo Social   (ST)</t>
  </si>
  <si>
    <t>Demanda                    (ST)</t>
  </si>
  <si>
    <t>CUPO GASOIL     (ST)</t>
  </si>
  <si>
    <t>Oferta (ST)</t>
  </si>
  <si>
    <t>Pagos compensaciones AMBA por línea del mes de Junio de 2024</t>
  </si>
  <si>
    <t>Junio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</si>
</sst>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 * #,##0.00_ ;_ * \-#,##0.00_ ;_ * &quot;-&quot;??_ ;_ @_ 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40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0" fillId="0" borderId="0" xfId="0" applyNumberFormat="1"/>
    <xf numFmtId="0" fontId="3" fillId="0" borderId="0" xfId="0" applyFont="1"/>
    <xf numFmtId="4" fontId="0" fillId="0" borderId="1" xfId="0" applyNumberFormat="1" applyBorder="1" applyAlignment="1">
      <alignment vertical="center" wrapText="1"/>
    </xf>
    <xf numFmtId="4" fontId="0" fillId="5" borderId="1" xfId="1" applyNumberFormat="1" applyFont="1" applyFill="1" applyBorder="1" applyAlignment="1">
      <alignment vertical="center" wrapText="1"/>
    </xf>
    <xf numFmtId="4" fontId="0" fillId="5" borderId="1" xfId="0" applyNumberFormat="1" applyFill="1" applyBorder="1" applyAlignment="1">
      <alignment vertical="center" wrapText="1"/>
    </xf>
    <xf numFmtId="4" fontId="1" fillId="5" borderId="1" xfId="0" applyNumberFormat="1" applyFont="1" applyFill="1" applyBorder="1" applyAlignment="1">
      <alignment vertical="center" wrapText="1"/>
    </xf>
    <xf numFmtId="49" fontId="1" fillId="7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/>
    <xf numFmtId="49" fontId="1" fillId="3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1" applyNumberFormat="1" applyFont="1" applyBorder="1" applyAlignment="1">
      <alignment horizontal="center" vertical="center" wrapText="1"/>
    </xf>
    <xf numFmtId="4" fontId="0" fillId="5" borderId="2" xfId="1" applyNumberFormat="1" applyFont="1" applyFill="1" applyBorder="1" applyAlignment="1">
      <alignment vertical="center" wrapText="1"/>
    </xf>
    <xf numFmtId="4" fontId="0" fillId="5" borderId="3" xfId="1" applyNumberFormat="1" applyFont="1" applyFill="1" applyBorder="1" applyAlignment="1">
      <alignment vertical="center" wrapText="1"/>
    </xf>
    <xf numFmtId="49" fontId="1" fillId="4" borderId="5" xfId="0" applyNumberFormat="1" applyFont="1" applyFill="1" applyBorder="1" applyAlignment="1">
      <alignment horizontal="center" vertical="center" wrapText="1"/>
    </xf>
    <xf numFmtId="164" fontId="0" fillId="0" borderId="0" xfId="1" applyFont="1"/>
    <xf numFmtId="43" fontId="0" fillId="0" borderId="0" xfId="0" applyNumberFormat="1"/>
    <xf numFmtId="4" fontId="0" fillId="0" borderId="0" xfId="0" applyNumberFormat="1"/>
    <xf numFmtId="0" fontId="0" fillId="0" borderId="1" xfId="0" applyBorder="1"/>
    <xf numFmtId="164" fontId="1" fillId="7" borderId="6" xfId="1" applyFont="1" applyFill="1" applyBorder="1"/>
    <xf numFmtId="49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64" fontId="0" fillId="0" borderId="0" xfId="0" applyNumberFormat="1"/>
    <xf numFmtId="0" fontId="4" fillId="3" borderId="2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4" fillId="4" borderId="2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6" borderId="1" xfId="0" applyFont="1" applyFill="1" applyBorder="1" applyAlignment="1">
      <alignment horizontal="center"/>
    </xf>
    <xf numFmtId="4" fontId="0" fillId="0" borderId="2" xfId="0" applyNumberFormat="1" applyBorder="1" applyAlignment="1">
      <alignment horizontal="right"/>
    </xf>
    <xf numFmtId="4" fontId="0" fillId="0" borderId="3" xfId="0" applyNumberFormat="1" applyBorder="1" applyAlignment="1">
      <alignment horizontal="right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414"/>
  <sheetViews>
    <sheetView tabSelected="1" zoomScale="96" zoomScaleNormal="96" workbookViewId="0">
      <pane xSplit="5" ySplit="7" topLeftCell="F397" activePane="bottomRight" state="frozen"/>
      <selection pane="topRight" activeCell="F1" sqref="F1"/>
      <selection pane="bottomLeft" activeCell="A3" sqref="A3"/>
      <selection pane="bottomRight" activeCell="F405" sqref="F405"/>
    </sheetView>
  </sheetViews>
  <sheetFormatPr baseColWidth="10" defaultRowHeight="15" x14ac:dyDescent="0.25"/>
  <cols>
    <col min="1" max="3" width="15.7109375" customWidth="1"/>
    <col min="4" max="4" width="37.7109375" customWidth="1"/>
    <col min="5" max="5" width="10.7109375" style="24" bestFit="1" customWidth="1"/>
    <col min="6" max="6" width="10.7109375" style="2" customWidth="1"/>
    <col min="7" max="8" width="17.7109375" customWidth="1"/>
    <col min="9" max="9" width="18.28515625" bestFit="1" customWidth="1"/>
    <col min="10" max="13" width="17.7109375" customWidth="1"/>
    <col min="14" max="14" width="19.28515625" bestFit="1" customWidth="1"/>
    <col min="15" max="18" width="17.7109375" customWidth="1"/>
    <col min="19" max="19" width="19" bestFit="1" customWidth="1"/>
    <col min="20" max="20" width="18" bestFit="1" customWidth="1"/>
    <col min="22" max="22" width="17" bestFit="1" customWidth="1"/>
    <col min="23" max="23" width="17" customWidth="1"/>
    <col min="24" max="24" width="18" bestFit="1" customWidth="1"/>
    <col min="25" max="25" width="18.28515625" bestFit="1" customWidth="1"/>
  </cols>
  <sheetData>
    <row r="1" spans="1:19" ht="18.75" x14ac:dyDescent="0.3">
      <c r="G1" s="37" t="s">
        <v>741</v>
      </c>
      <c r="H1" s="37"/>
      <c r="I1" s="37"/>
      <c r="J1" s="37"/>
      <c r="K1" s="37"/>
      <c r="L1" s="37"/>
      <c r="M1" s="37"/>
    </row>
    <row r="2" spans="1:19" ht="18.75" x14ac:dyDescent="0.3">
      <c r="A2" s="2"/>
      <c r="G2" s="28" t="s">
        <v>780</v>
      </c>
      <c r="H2" s="29"/>
      <c r="I2" s="29"/>
      <c r="J2" s="29"/>
      <c r="K2" s="30"/>
      <c r="L2" s="38">
        <f>+G407+J407+K407+L407+P407</f>
        <v>86136350412.179443</v>
      </c>
      <c r="M2" s="39"/>
    </row>
    <row r="3" spans="1:19" ht="18.75" x14ac:dyDescent="0.3">
      <c r="A3" s="2"/>
      <c r="G3" s="31" t="s">
        <v>742</v>
      </c>
      <c r="H3" s="32"/>
      <c r="I3" s="32"/>
      <c r="J3" s="32"/>
      <c r="K3" s="33"/>
      <c r="L3" s="38">
        <f>+H407+M407+Q407</f>
        <v>7531861445.21</v>
      </c>
      <c r="M3" s="39"/>
      <c r="N3" s="19"/>
      <c r="O3" s="19"/>
    </row>
    <row r="4" spans="1:19" ht="18.75" x14ac:dyDescent="0.3">
      <c r="A4" s="2"/>
      <c r="B4" s="2"/>
      <c r="C4" s="2"/>
      <c r="G4" s="34" t="s">
        <v>743</v>
      </c>
      <c r="H4" s="35"/>
      <c r="I4" s="35"/>
      <c r="J4" s="35"/>
      <c r="K4" s="36"/>
      <c r="L4" s="38">
        <f>+I407+N407+O407+R407</f>
        <v>62367685063.244431</v>
      </c>
      <c r="M4" s="39"/>
    </row>
    <row r="6" spans="1:19" x14ac:dyDescent="0.25">
      <c r="A6" s="3" t="s">
        <v>786</v>
      </c>
      <c r="S6" s="9" t="s">
        <v>787</v>
      </c>
    </row>
    <row r="7" spans="1:19" s="1" customFormat="1" ht="30" x14ac:dyDescent="0.25">
      <c r="A7" s="8" t="s">
        <v>0</v>
      </c>
      <c r="B7" s="8" t="s">
        <v>1</v>
      </c>
      <c r="C7" s="8" t="s">
        <v>2</v>
      </c>
      <c r="D7" s="8" t="s">
        <v>3</v>
      </c>
      <c r="E7" s="8" t="s">
        <v>4</v>
      </c>
      <c r="F7" s="8" t="s">
        <v>734</v>
      </c>
      <c r="G7" s="10" t="s">
        <v>785</v>
      </c>
      <c r="H7" s="18" t="s">
        <v>733</v>
      </c>
      <c r="I7" s="12" t="s">
        <v>738</v>
      </c>
      <c r="J7" s="10" t="s">
        <v>782</v>
      </c>
      <c r="K7" s="10" t="s">
        <v>781</v>
      </c>
      <c r="L7" s="10" t="s">
        <v>783</v>
      </c>
      <c r="M7" s="11" t="s">
        <v>735</v>
      </c>
      <c r="N7" s="12" t="s">
        <v>736</v>
      </c>
      <c r="O7" s="12" t="s">
        <v>737</v>
      </c>
      <c r="P7" s="10" t="s">
        <v>784</v>
      </c>
      <c r="Q7" s="11" t="s">
        <v>739</v>
      </c>
      <c r="R7" s="12" t="s">
        <v>740</v>
      </c>
      <c r="S7" s="8" t="s">
        <v>725</v>
      </c>
    </row>
    <row r="8" spans="1:19" ht="30" x14ac:dyDescent="0.25">
      <c r="A8" s="4" t="s">
        <v>5</v>
      </c>
      <c r="B8" s="4" t="s">
        <v>6</v>
      </c>
      <c r="C8" s="4" t="s">
        <v>9</v>
      </c>
      <c r="D8" s="4" t="s">
        <v>10</v>
      </c>
      <c r="E8" s="13" t="s">
        <v>11</v>
      </c>
      <c r="F8" s="13" t="s">
        <v>744</v>
      </c>
      <c r="G8" s="16">
        <v>0</v>
      </c>
      <c r="H8" s="5">
        <v>0</v>
      </c>
      <c r="I8" s="17">
        <v>102009992.38468364</v>
      </c>
      <c r="J8" s="5">
        <v>27052274.208145</v>
      </c>
      <c r="K8" s="5">
        <v>16752689.2760181</v>
      </c>
      <c r="L8" s="5">
        <v>0</v>
      </c>
      <c r="M8" s="5">
        <v>0</v>
      </c>
      <c r="N8" s="6">
        <v>87271698.487521306</v>
      </c>
      <c r="O8" s="6">
        <v>0</v>
      </c>
      <c r="P8" s="6">
        <v>0</v>
      </c>
      <c r="Q8" s="6">
        <v>0</v>
      </c>
      <c r="R8" s="6">
        <v>867315.96000000008</v>
      </c>
      <c r="S8" s="7">
        <f>+SUM(G8:R8)</f>
        <v>233953970.31636807</v>
      </c>
    </row>
    <row r="9" spans="1:19" ht="30" x14ac:dyDescent="0.25">
      <c r="A9" s="4" t="s">
        <v>5</v>
      </c>
      <c r="B9" s="4" t="s">
        <v>6</v>
      </c>
      <c r="C9" s="4" t="s">
        <v>366</v>
      </c>
      <c r="D9" s="4" t="s">
        <v>367</v>
      </c>
      <c r="E9" s="13" t="s">
        <v>718</v>
      </c>
      <c r="F9" s="13" t="s">
        <v>744</v>
      </c>
      <c r="G9" s="16">
        <v>0</v>
      </c>
      <c r="H9" s="5">
        <v>0</v>
      </c>
      <c r="I9" s="17">
        <v>153104079.86094451</v>
      </c>
      <c r="J9" s="5">
        <v>21834045.610860001</v>
      </c>
      <c r="K9" s="5">
        <v>11817521.9004525</v>
      </c>
      <c r="L9" s="5">
        <v>0</v>
      </c>
      <c r="M9" s="5">
        <v>0</v>
      </c>
      <c r="N9" s="6">
        <v>64145220.789083041</v>
      </c>
      <c r="O9" s="6">
        <v>0</v>
      </c>
      <c r="P9" s="6">
        <v>0</v>
      </c>
      <c r="Q9" s="6">
        <v>0</v>
      </c>
      <c r="R9" s="6">
        <v>1537690.8188850947</v>
      </c>
      <c r="S9" s="7">
        <f t="shared" ref="S9:S72" si="0">+SUM(G9:R9)</f>
        <v>252438558.98022512</v>
      </c>
    </row>
    <row r="10" spans="1:19" ht="30" x14ac:dyDescent="0.25">
      <c r="A10" s="4" t="s">
        <v>5</v>
      </c>
      <c r="B10" s="4" t="s">
        <v>6</v>
      </c>
      <c r="C10" s="4" t="s">
        <v>366</v>
      </c>
      <c r="D10" s="4" t="s">
        <v>367</v>
      </c>
      <c r="E10" s="13" t="s">
        <v>716</v>
      </c>
      <c r="F10" s="13" t="s">
        <v>744</v>
      </c>
      <c r="G10" s="16">
        <v>0</v>
      </c>
      <c r="H10" s="5">
        <v>0</v>
      </c>
      <c r="I10" s="17">
        <v>161123077.32771856</v>
      </c>
      <c r="J10" s="5">
        <v>45186317.8461539</v>
      </c>
      <c r="K10" s="5">
        <v>21803866.6515835</v>
      </c>
      <c r="L10" s="5">
        <v>0</v>
      </c>
      <c r="M10" s="5">
        <v>0</v>
      </c>
      <c r="N10" s="6">
        <v>140528886.31027472</v>
      </c>
      <c r="O10" s="6">
        <v>0</v>
      </c>
      <c r="P10" s="6">
        <v>0</v>
      </c>
      <c r="Q10" s="6">
        <v>0</v>
      </c>
      <c r="R10" s="6">
        <v>1618229.0958044336</v>
      </c>
      <c r="S10" s="7">
        <f t="shared" si="0"/>
        <v>370260377.23153514</v>
      </c>
    </row>
    <row r="11" spans="1:19" ht="30" x14ac:dyDescent="0.25">
      <c r="A11" s="4" t="s">
        <v>5</v>
      </c>
      <c r="B11" s="4" t="s">
        <v>6</v>
      </c>
      <c r="C11" s="4" t="s">
        <v>366</v>
      </c>
      <c r="D11" s="4" t="s">
        <v>367</v>
      </c>
      <c r="E11" s="13" t="s">
        <v>717</v>
      </c>
      <c r="F11" s="13" t="s">
        <v>744</v>
      </c>
      <c r="G11" s="16">
        <v>0</v>
      </c>
      <c r="H11" s="5">
        <v>0</v>
      </c>
      <c r="I11" s="17">
        <v>12672175.396025389</v>
      </c>
      <c r="J11" s="5">
        <v>2323057.7918552002</v>
      </c>
      <c r="K11" s="5">
        <v>3350793.7194569898</v>
      </c>
      <c r="L11" s="5">
        <v>0</v>
      </c>
      <c r="M11" s="5">
        <v>0</v>
      </c>
      <c r="N11" s="6">
        <v>8089311.2579924911</v>
      </c>
      <c r="O11" s="6">
        <v>0</v>
      </c>
      <c r="P11" s="6">
        <v>0</v>
      </c>
      <c r="Q11" s="6">
        <v>0</v>
      </c>
      <c r="R11" s="6">
        <v>127272.16531047196</v>
      </c>
      <c r="S11" s="7">
        <f t="shared" si="0"/>
        <v>26562610.330640543</v>
      </c>
    </row>
    <row r="12" spans="1:19" ht="30" x14ac:dyDescent="0.25">
      <c r="A12" s="4" t="s">
        <v>5</v>
      </c>
      <c r="B12" s="4" t="s">
        <v>6</v>
      </c>
      <c r="C12" s="4" t="s">
        <v>12</v>
      </c>
      <c r="D12" s="4" t="s">
        <v>13</v>
      </c>
      <c r="E12" s="13" t="s">
        <v>14</v>
      </c>
      <c r="F12" s="13" t="s">
        <v>744</v>
      </c>
      <c r="G12" s="16">
        <v>0</v>
      </c>
      <c r="H12" s="5">
        <v>0</v>
      </c>
      <c r="I12" s="17">
        <v>220689552.39094946</v>
      </c>
      <c r="J12" s="5">
        <v>71520523.438913003</v>
      </c>
      <c r="K12" s="5">
        <v>39230192.633484401</v>
      </c>
      <c r="L12" s="5">
        <v>0</v>
      </c>
      <c r="M12" s="5">
        <v>0</v>
      </c>
      <c r="N12" s="6">
        <v>228267231.14009294</v>
      </c>
      <c r="O12" s="6">
        <v>0</v>
      </c>
      <c r="P12" s="6">
        <v>0</v>
      </c>
      <c r="Q12" s="6">
        <v>0</v>
      </c>
      <c r="R12" s="6">
        <v>2484000</v>
      </c>
      <c r="S12" s="7">
        <f t="shared" si="0"/>
        <v>562191499.60343981</v>
      </c>
    </row>
    <row r="13" spans="1:19" ht="30" x14ac:dyDescent="0.25">
      <c r="A13" s="4" t="s">
        <v>5</v>
      </c>
      <c r="B13" s="4" t="s">
        <v>6</v>
      </c>
      <c r="C13" s="4" t="s">
        <v>140</v>
      </c>
      <c r="D13" s="4" t="s">
        <v>141</v>
      </c>
      <c r="E13" s="13" t="s">
        <v>20</v>
      </c>
      <c r="F13" s="13" t="s">
        <v>744</v>
      </c>
      <c r="G13" s="16">
        <v>0</v>
      </c>
      <c r="H13" s="5">
        <v>0</v>
      </c>
      <c r="I13" s="17">
        <v>236340923.47801262</v>
      </c>
      <c r="J13" s="5">
        <v>48214289.873302601</v>
      </c>
      <c r="K13" s="5">
        <v>24731179.800904699</v>
      </c>
      <c r="L13" s="5">
        <v>0</v>
      </c>
      <c r="M13" s="5">
        <v>0</v>
      </c>
      <c r="N13" s="6">
        <v>135033743.27305517</v>
      </c>
      <c r="O13" s="6">
        <v>0</v>
      </c>
      <c r="P13" s="6">
        <v>0</v>
      </c>
      <c r="Q13" s="6">
        <v>0</v>
      </c>
      <c r="R13" s="6">
        <v>2301683.2199999997</v>
      </c>
      <c r="S13" s="7">
        <f t="shared" si="0"/>
        <v>446621819.64527512</v>
      </c>
    </row>
    <row r="14" spans="1:19" ht="30" x14ac:dyDescent="0.25">
      <c r="A14" s="4" t="s">
        <v>5</v>
      </c>
      <c r="B14" s="4" t="s">
        <v>6</v>
      </c>
      <c r="C14" s="4" t="s">
        <v>15</v>
      </c>
      <c r="D14" s="4" t="s">
        <v>16</v>
      </c>
      <c r="E14" s="13" t="s">
        <v>17</v>
      </c>
      <c r="F14" s="13" t="s">
        <v>744</v>
      </c>
      <c r="G14" s="16">
        <v>0</v>
      </c>
      <c r="H14" s="5">
        <v>0</v>
      </c>
      <c r="I14" s="17">
        <v>41309291.711639553</v>
      </c>
      <c r="J14" s="5">
        <v>5919477.7737555597</v>
      </c>
      <c r="K14" s="5">
        <v>4169448.7330316398</v>
      </c>
      <c r="L14" s="5">
        <v>0</v>
      </c>
      <c r="M14" s="5">
        <v>0</v>
      </c>
      <c r="N14" s="6">
        <v>18971370.809252828</v>
      </c>
      <c r="O14" s="6">
        <v>0</v>
      </c>
      <c r="P14" s="6">
        <v>0</v>
      </c>
      <c r="Q14" s="6">
        <v>0</v>
      </c>
      <c r="R14" s="6">
        <v>424986.48000000004</v>
      </c>
      <c r="S14" s="7">
        <f t="shared" si="0"/>
        <v>70794575.507679582</v>
      </c>
    </row>
    <row r="15" spans="1:19" x14ac:dyDescent="0.25">
      <c r="A15" s="4" t="s">
        <v>5</v>
      </c>
      <c r="B15" s="4" t="s">
        <v>21</v>
      </c>
      <c r="C15" s="4" t="s">
        <v>18</v>
      </c>
      <c r="D15" s="4" t="s">
        <v>19</v>
      </c>
      <c r="E15" s="13" t="s">
        <v>22</v>
      </c>
      <c r="F15" s="13" t="s">
        <v>744</v>
      </c>
      <c r="G15" s="16">
        <v>0</v>
      </c>
      <c r="H15" s="5">
        <v>0</v>
      </c>
      <c r="I15" s="17">
        <v>179629690.91271544</v>
      </c>
      <c r="J15" s="5">
        <v>19848999.085972801</v>
      </c>
      <c r="K15" s="5">
        <v>10444441.2488687</v>
      </c>
      <c r="L15" s="5">
        <v>0</v>
      </c>
      <c r="M15" s="5">
        <v>0</v>
      </c>
      <c r="N15" s="6">
        <v>70695112.124431059</v>
      </c>
      <c r="O15" s="6">
        <v>0</v>
      </c>
      <c r="P15" s="6">
        <v>0</v>
      </c>
      <c r="Q15" s="6">
        <v>0</v>
      </c>
      <c r="R15" s="6">
        <v>1764252.9000000001</v>
      </c>
      <c r="S15" s="7">
        <f t="shared" si="0"/>
        <v>282382496.27198797</v>
      </c>
    </row>
    <row r="16" spans="1:19" ht="30" x14ac:dyDescent="0.25">
      <c r="A16" s="4" t="s">
        <v>5</v>
      </c>
      <c r="B16" s="4" t="s">
        <v>23</v>
      </c>
      <c r="C16" s="4" t="s">
        <v>24</v>
      </c>
      <c r="D16" s="4" t="s">
        <v>25</v>
      </c>
      <c r="E16" s="13" t="s">
        <v>26</v>
      </c>
      <c r="F16" s="13" t="s">
        <v>744</v>
      </c>
      <c r="G16" s="16">
        <v>0</v>
      </c>
      <c r="H16" s="5">
        <v>0</v>
      </c>
      <c r="I16" s="17">
        <v>184362961.58483335</v>
      </c>
      <c r="J16" s="5">
        <v>34717994.479638301</v>
      </c>
      <c r="K16" s="5">
        <v>13132321.3846155</v>
      </c>
      <c r="L16" s="5">
        <v>0</v>
      </c>
      <c r="M16" s="5">
        <v>0</v>
      </c>
      <c r="N16" s="6">
        <v>101977914.10986011</v>
      </c>
      <c r="O16" s="6">
        <v>0</v>
      </c>
      <c r="P16" s="6">
        <v>0</v>
      </c>
      <c r="Q16" s="6">
        <v>0</v>
      </c>
      <c r="R16" s="6">
        <v>1900674.5963579272</v>
      </c>
      <c r="S16" s="7">
        <f t="shared" si="0"/>
        <v>336091866.15530521</v>
      </c>
    </row>
    <row r="17" spans="1:19" ht="30" x14ac:dyDescent="0.25">
      <c r="A17" s="4" t="s">
        <v>5</v>
      </c>
      <c r="B17" s="4" t="s">
        <v>23</v>
      </c>
      <c r="C17" s="4" t="s">
        <v>24</v>
      </c>
      <c r="D17" s="4" t="s">
        <v>25</v>
      </c>
      <c r="E17" s="13" t="s">
        <v>27</v>
      </c>
      <c r="F17" s="13" t="s">
        <v>744</v>
      </c>
      <c r="G17" s="16">
        <v>0</v>
      </c>
      <c r="H17" s="5">
        <v>0</v>
      </c>
      <c r="I17" s="17">
        <v>100486131.56892747</v>
      </c>
      <c r="J17" s="5">
        <v>17344110.5972852</v>
      </c>
      <c r="K17" s="5">
        <v>7524882.9683257695</v>
      </c>
      <c r="L17" s="5">
        <v>0</v>
      </c>
      <c r="M17" s="5">
        <v>0</v>
      </c>
      <c r="N17" s="6">
        <v>64837189.622732081</v>
      </c>
      <c r="O17" s="6">
        <v>0</v>
      </c>
      <c r="P17" s="6">
        <v>0</v>
      </c>
      <c r="Q17" s="6">
        <v>0</v>
      </c>
      <c r="R17" s="6">
        <v>1035953.4036420729</v>
      </c>
      <c r="S17" s="7">
        <f t="shared" si="0"/>
        <v>191228268.16091257</v>
      </c>
    </row>
    <row r="18" spans="1:19" x14ac:dyDescent="0.25">
      <c r="A18" s="4" t="s">
        <v>5</v>
      </c>
      <c r="B18" s="4" t="s">
        <v>42</v>
      </c>
      <c r="C18" s="4" t="s">
        <v>43</v>
      </c>
      <c r="D18" s="4" t="s">
        <v>44</v>
      </c>
      <c r="E18" s="13" t="s">
        <v>46</v>
      </c>
      <c r="F18" s="13" t="s">
        <v>744</v>
      </c>
      <c r="G18" s="16">
        <v>0</v>
      </c>
      <c r="H18" s="5">
        <v>0</v>
      </c>
      <c r="I18" s="17">
        <v>14036307.394351566</v>
      </c>
      <c r="J18" s="5">
        <v>3509805.5475112903</v>
      </c>
      <c r="K18" s="5">
        <v>1294040.76018102</v>
      </c>
      <c r="L18" s="5">
        <v>0</v>
      </c>
      <c r="M18" s="5">
        <v>0</v>
      </c>
      <c r="N18" s="6">
        <v>11141668.868674207</v>
      </c>
      <c r="O18" s="6">
        <v>0</v>
      </c>
      <c r="P18" s="6">
        <v>0</v>
      </c>
      <c r="Q18" s="6">
        <v>0</v>
      </c>
      <c r="R18" s="6">
        <v>144200.86936729515</v>
      </c>
      <c r="S18" s="7">
        <f t="shared" si="0"/>
        <v>30126023.440085378</v>
      </c>
    </row>
    <row r="19" spans="1:19" x14ac:dyDescent="0.25">
      <c r="A19" s="4" t="s">
        <v>5</v>
      </c>
      <c r="B19" s="4" t="s">
        <v>42</v>
      </c>
      <c r="C19" s="4" t="s">
        <v>43</v>
      </c>
      <c r="D19" s="4" t="s">
        <v>44</v>
      </c>
      <c r="E19" s="13" t="s">
        <v>45</v>
      </c>
      <c r="F19" s="13" t="s">
        <v>744</v>
      </c>
      <c r="G19" s="16">
        <v>0</v>
      </c>
      <c r="H19" s="5">
        <v>0</v>
      </c>
      <c r="I19" s="17">
        <v>6244693.1846992765</v>
      </c>
      <c r="J19" s="5">
        <v>2070922.3348416099</v>
      </c>
      <c r="K19" s="5">
        <v>937744.361990946</v>
      </c>
      <c r="L19" s="5">
        <v>0</v>
      </c>
      <c r="M19" s="5">
        <v>0</v>
      </c>
      <c r="N19" s="6">
        <v>6473139.8694342244</v>
      </c>
      <c r="O19" s="6">
        <v>0</v>
      </c>
      <c r="P19" s="6">
        <v>0</v>
      </c>
      <c r="Q19" s="6">
        <v>0</v>
      </c>
      <c r="R19" s="6">
        <v>64154.350632704882</v>
      </c>
      <c r="S19" s="7">
        <f t="shared" si="0"/>
        <v>15790654.101598762</v>
      </c>
    </row>
    <row r="20" spans="1:19" x14ac:dyDescent="0.25">
      <c r="A20" s="4" t="s">
        <v>5</v>
      </c>
      <c r="B20" s="4" t="s">
        <v>42</v>
      </c>
      <c r="C20" s="4" t="s">
        <v>47</v>
      </c>
      <c r="D20" s="4" t="s">
        <v>48</v>
      </c>
      <c r="E20" s="13" t="s">
        <v>49</v>
      </c>
      <c r="F20" s="13" t="s">
        <v>744</v>
      </c>
      <c r="G20" s="16">
        <v>0</v>
      </c>
      <c r="H20" s="5">
        <v>0</v>
      </c>
      <c r="I20" s="17">
        <v>111411141.41150934</v>
      </c>
      <c r="J20" s="5">
        <v>15934048.4162896</v>
      </c>
      <c r="K20" s="5">
        <v>10094842.678733081</v>
      </c>
      <c r="L20" s="5">
        <v>0</v>
      </c>
      <c r="M20" s="5">
        <v>0</v>
      </c>
      <c r="N20" s="6">
        <v>54604328.178191334</v>
      </c>
      <c r="O20" s="6">
        <v>0</v>
      </c>
      <c r="P20" s="6">
        <v>0</v>
      </c>
      <c r="Q20" s="6">
        <v>0</v>
      </c>
      <c r="R20" s="6">
        <v>1006196.5484825937</v>
      </c>
      <c r="S20" s="7">
        <f t="shared" si="0"/>
        <v>193050557.23320594</v>
      </c>
    </row>
    <row r="21" spans="1:19" x14ac:dyDescent="0.25">
      <c r="A21" s="4" t="s">
        <v>5</v>
      </c>
      <c r="B21" s="4" t="s">
        <v>42</v>
      </c>
      <c r="C21" s="4" t="s">
        <v>47</v>
      </c>
      <c r="D21" s="4" t="s">
        <v>48</v>
      </c>
      <c r="E21" s="13" t="s">
        <v>50</v>
      </c>
      <c r="F21" s="13" t="s">
        <v>744</v>
      </c>
      <c r="G21" s="16">
        <v>0</v>
      </c>
      <c r="H21" s="5">
        <v>0</v>
      </c>
      <c r="I21" s="17">
        <v>19378991.665139973</v>
      </c>
      <c r="J21" s="5">
        <v>1966522.0271493001</v>
      </c>
      <c r="K21" s="5">
        <v>957814.14479636704</v>
      </c>
      <c r="L21" s="5">
        <v>0</v>
      </c>
      <c r="M21" s="5">
        <v>0</v>
      </c>
      <c r="N21" s="6">
        <v>8291284.9218297647</v>
      </c>
      <c r="O21" s="6">
        <v>0</v>
      </c>
      <c r="P21" s="6">
        <v>0</v>
      </c>
      <c r="Q21" s="6">
        <v>0</v>
      </c>
      <c r="R21" s="6">
        <v>175019.07151740603</v>
      </c>
      <c r="S21" s="7">
        <f t="shared" si="0"/>
        <v>30769631.83043281</v>
      </c>
    </row>
    <row r="22" spans="1:19" x14ac:dyDescent="0.25">
      <c r="A22" s="4" t="s">
        <v>5</v>
      </c>
      <c r="B22" s="4" t="s">
        <v>42</v>
      </c>
      <c r="C22" s="4" t="s">
        <v>33</v>
      </c>
      <c r="D22" s="4" t="s">
        <v>34</v>
      </c>
      <c r="E22" s="13" t="s">
        <v>51</v>
      </c>
      <c r="F22" s="13" t="s">
        <v>744</v>
      </c>
      <c r="G22" s="16">
        <v>0</v>
      </c>
      <c r="H22" s="5">
        <v>0</v>
      </c>
      <c r="I22" s="17">
        <v>13926619.542202801</v>
      </c>
      <c r="J22" s="5">
        <v>1801840.2533936901</v>
      </c>
      <c r="K22" s="5">
        <v>558468.85067873797</v>
      </c>
      <c r="L22" s="5">
        <v>0</v>
      </c>
      <c r="M22" s="5">
        <v>0</v>
      </c>
      <c r="N22" s="6">
        <v>7001142.7792740176</v>
      </c>
      <c r="O22" s="6">
        <v>0</v>
      </c>
      <c r="P22" s="6">
        <v>0</v>
      </c>
      <c r="Q22" s="6">
        <v>0</v>
      </c>
      <c r="R22" s="6">
        <v>152864.79783443912</v>
      </c>
      <c r="S22" s="7">
        <f t="shared" si="0"/>
        <v>23440936.223383684</v>
      </c>
    </row>
    <row r="23" spans="1:19" x14ac:dyDescent="0.25">
      <c r="A23" s="4" t="s">
        <v>5</v>
      </c>
      <c r="B23" s="4" t="s">
        <v>42</v>
      </c>
      <c r="C23" s="4" t="s">
        <v>33</v>
      </c>
      <c r="D23" s="4" t="s">
        <v>34</v>
      </c>
      <c r="E23" s="13" t="s">
        <v>54</v>
      </c>
      <c r="F23" s="13" t="s">
        <v>744</v>
      </c>
      <c r="G23" s="16">
        <v>0</v>
      </c>
      <c r="H23" s="5">
        <v>0</v>
      </c>
      <c r="I23" s="17">
        <v>8935849.8055758718</v>
      </c>
      <c r="J23" s="5">
        <v>908281.583710409</v>
      </c>
      <c r="K23" s="5">
        <v>355127.89140271104</v>
      </c>
      <c r="L23" s="5">
        <v>0</v>
      </c>
      <c r="M23" s="5">
        <v>0</v>
      </c>
      <c r="N23" s="6">
        <v>3067563.747482935</v>
      </c>
      <c r="O23" s="6">
        <v>0</v>
      </c>
      <c r="P23" s="6">
        <v>0</v>
      </c>
      <c r="Q23" s="6">
        <v>0</v>
      </c>
      <c r="R23" s="6">
        <v>132434.23326300012</v>
      </c>
      <c r="S23" s="7">
        <f t="shared" si="0"/>
        <v>13399257.261434928</v>
      </c>
    </row>
    <row r="24" spans="1:19" x14ac:dyDescent="0.25">
      <c r="A24" s="4" t="s">
        <v>5</v>
      </c>
      <c r="B24" s="4" t="s">
        <v>42</v>
      </c>
      <c r="C24" s="4" t="s">
        <v>33</v>
      </c>
      <c r="D24" s="4" t="s">
        <v>34</v>
      </c>
      <c r="E24" s="13" t="s">
        <v>55</v>
      </c>
      <c r="F24" s="13" t="s">
        <v>744</v>
      </c>
      <c r="G24" s="16">
        <v>0</v>
      </c>
      <c r="H24" s="5">
        <v>0</v>
      </c>
      <c r="I24" s="17">
        <v>15526128.767878119</v>
      </c>
      <c r="J24" s="5">
        <v>7476387.6742081502</v>
      </c>
      <c r="K24" s="5">
        <v>3816425.5837103799</v>
      </c>
      <c r="L24" s="5">
        <v>0</v>
      </c>
      <c r="M24" s="5">
        <v>0</v>
      </c>
      <c r="N24" s="6">
        <v>35120889.518721543</v>
      </c>
      <c r="O24" s="6">
        <v>0</v>
      </c>
      <c r="P24" s="6">
        <v>0</v>
      </c>
      <c r="Q24" s="6">
        <v>0</v>
      </c>
      <c r="R24" s="6">
        <v>170421.72567871795</v>
      </c>
      <c r="S24" s="7">
        <f t="shared" si="0"/>
        <v>62110253.270196907</v>
      </c>
    </row>
    <row r="25" spans="1:19" x14ac:dyDescent="0.25">
      <c r="A25" s="4" t="s">
        <v>5</v>
      </c>
      <c r="B25" s="4" t="s">
        <v>42</v>
      </c>
      <c r="C25" s="4" t="s">
        <v>33</v>
      </c>
      <c r="D25" s="4" t="s">
        <v>34</v>
      </c>
      <c r="E25" s="13" t="s">
        <v>53</v>
      </c>
      <c r="F25" s="13" t="s">
        <v>744</v>
      </c>
      <c r="G25" s="16">
        <v>0</v>
      </c>
      <c r="H25" s="5">
        <v>0</v>
      </c>
      <c r="I25" s="17">
        <v>25066150.230322164</v>
      </c>
      <c r="J25" s="5">
        <v>8658558.8959275</v>
      </c>
      <c r="K25" s="5">
        <v>3521601.78280542</v>
      </c>
      <c r="L25" s="5">
        <v>0</v>
      </c>
      <c r="M25" s="5">
        <v>0</v>
      </c>
      <c r="N25" s="6">
        <v>19118096.7346709</v>
      </c>
      <c r="O25" s="6">
        <v>0</v>
      </c>
      <c r="P25" s="6">
        <v>0</v>
      </c>
      <c r="Q25" s="6">
        <v>0</v>
      </c>
      <c r="R25" s="6">
        <v>275137.26327012194</v>
      </c>
      <c r="S25" s="7">
        <f t="shared" si="0"/>
        <v>56639544.906996109</v>
      </c>
    </row>
    <row r="26" spans="1:19" x14ac:dyDescent="0.25">
      <c r="A26" s="4" t="s">
        <v>5</v>
      </c>
      <c r="B26" s="4" t="s">
        <v>42</v>
      </c>
      <c r="C26" s="4" t="s">
        <v>33</v>
      </c>
      <c r="D26" s="4" t="s">
        <v>34</v>
      </c>
      <c r="E26" s="13" t="s">
        <v>52</v>
      </c>
      <c r="F26" s="13" t="s">
        <v>744</v>
      </c>
      <c r="G26" s="16">
        <v>0</v>
      </c>
      <c r="H26" s="5">
        <v>0</v>
      </c>
      <c r="I26" s="17">
        <v>20000647.287995152</v>
      </c>
      <c r="J26" s="5">
        <v>3350283.43891398</v>
      </c>
      <c r="K26" s="5">
        <v>1497286.92307697</v>
      </c>
      <c r="L26" s="5">
        <v>0</v>
      </c>
      <c r="M26" s="5">
        <v>0</v>
      </c>
      <c r="N26" s="6">
        <v>8805921.327558741</v>
      </c>
      <c r="O26" s="6">
        <v>0</v>
      </c>
      <c r="P26" s="6">
        <v>0</v>
      </c>
      <c r="Q26" s="6">
        <v>0</v>
      </c>
      <c r="R26" s="6">
        <v>219536.03995372073</v>
      </c>
      <c r="S26" s="7">
        <f t="shared" si="0"/>
        <v>33873675.017498568</v>
      </c>
    </row>
    <row r="27" spans="1:19" ht="30" x14ac:dyDescent="0.25">
      <c r="A27" s="4" t="s">
        <v>5</v>
      </c>
      <c r="B27" s="4" t="s">
        <v>56</v>
      </c>
      <c r="C27" s="4" t="s">
        <v>57</v>
      </c>
      <c r="D27" s="4" t="s">
        <v>58</v>
      </c>
      <c r="E27" s="13" t="s">
        <v>59</v>
      </c>
      <c r="F27" s="13" t="s">
        <v>744</v>
      </c>
      <c r="G27" s="16">
        <v>0</v>
      </c>
      <c r="H27" s="5">
        <v>0</v>
      </c>
      <c r="I27" s="17">
        <v>440167191.93006063</v>
      </c>
      <c r="J27" s="5">
        <v>105421200.47963801</v>
      </c>
      <c r="K27" s="5">
        <v>45455162.407240003</v>
      </c>
      <c r="L27" s="5">
        <v>0</v>
      </c>
      <c r="M27" s="5">
        <v>0</v>
      </c>
      <c r="N27" s="6">
        <v>345115923.14861727</v>
      </c>
      <c r="O27" s="6">
        <v>0</v>
      </c>
      <c r="P27" s="6">
        <v>0</v>
      </c>
      <c r="Q27" s="6">
        <v>0</v>
      </c>
      <c r="R27" s="6">
        <v>4802742.72</v>
      </c>
      <c r="S27" s="7">
        <f t="shared" si="0"/>
        <v>940962220.68555593</v>
      </c>
    </row>
    <row r="28" spans="1:19" ht="30" x14ac:dyDescent="0.25">
      <c r="A28" s="4" t="s">
        <v>5</v>
      </c>
      <c r="B28" s="4" t="s">
        <v>68</v>
      </c>
      <c r="C28" s="4" t="s">
        <v>69</v>
      </c>
      <c r="D28" s="4" t="s">
        <v>70</v>
      </c>
      <c r="E28" s="13" t="s">
        <v>71</v>
      </c>
      <c r="F28" s="13" t="s">
        <v>744</v>
      </c>
      <c r="G28" s="16">
        <v>0</v>
      </c>
      <c r="H28" s="5">
        <v>0</v>
      </c>
      <c r="I28" s="17">
        <v>20661923.91263248</v>
      </c>
      <c r="J28" s="5">
        <v>5199614.6696833307</v>
      </c>
      <c r="K28" s="5">
        <v>1957063.72850675</v>
      </c>
      <c r="L28" s="5">
        <v>0</v>
      </c>
      <c r="M28" s="5">
        <v>0</v>
      </c>
      <c r="N28" s="6">
        <v>13784191.574615033</v>
      </c>
      <c r="O28" s="6">
        <v>0</v>
      </c>
      <c r="P28" s="6">
        <v>0</v>
      </c>
      <c r="Q28" s="6">
        <v>0</v>
      </c>
      <c r="R28" s="6">
        <v>188942.67610361209</v>
      </c>
      <c r="S28" s="7">
        <f t="shared" si="0"/>
        <v>41791736.561541207</v>
      </c>
    </row>
    <row r="29" spans="1:19" ht="30" x14ac:dyDescent="0.25">
      <c r="A29" s="4" t="s">
        <v>5</v>
      </c>
      <c r="B29" s="4" t="s">
        <v>68</v>
      </c>
      <c r="C29" s="4" t="s">
        <v>69</v>
      </c>
      <c r="D29" s="4" t="s">
        <v>70</v>
      </c>
      <c r="E29" s="13" t="s">
        <v>72</v>
      </c>
      <c r="F29" s="13" t="s">
        <v>744</v>
      </c>
      <c r="G29" s="16">
        <v>0</v>
      </c>
      <c r="H29" s="5">
        <v>0</v>
      </c>
      <c r="I29" s="17">
        <v>46559601.39943029</v>
      </c>
      <c r="J29" s="5">
        <v>10308122.932126701</v>
      </c>
      <c r="K29" s="5">
        <v>4201381.4841629099</v>
      </c>
      <c r="L29" s="5">
        <v>0</v>
      </c>
      <c r="M29" s="5">
        <v>0</v>
      </c>
      <c r="N29" s="6">
        <v>24791513.448453784</v>
      </c>
      <c r="O29" s="6">
        <v>0</v>
      </c>
      <c r="P29" s="6">
        <v>0</v>
      </c>
      <c r="Q29" s="6">
        <v>0</v>
      </c>
      <c r="R29" s="6">
        <v>432130.58389638789</v>
      </c>
      <c r="S29" s="7">
        <f t="shared" si="0"/>
        <v>86292749.84807007</v>
      </c>
    </row>
    <row r="30" spans="1:19" ht="30" x14ac:dyDescent="0.25">
      <c r="A30" s="4" t="s">
        <v>5</v>
      </c>
      <c r="B30" s="4" t="s">
        <v>68</v>
      </c>
      <c r="C30" s="4" t="s">
        <v>73</v>
      </c>
      <c r="D30" s="4" t="s">
        <v>74</v>
      </c>
      <c r="E30" s="13" t="s">
        <v>75</v>
      </c>
      <c r="F30" s="13" t="s">
        <v>744</v>
      </c>
      <c r="G30" s="16">
        <v>0</v>
      </c>
      <c r="H30" s="5">
        <v>0</v>
      </c>
      <c r="I30" s="17">
        <v>80870078.014471367</v>
      </c>
      <c r="J30" s="5">
        <v>20151250.371040002</v>
      </c>
      <c r="K30" s="5">
        <v>8496203.0859728195</v>
      </c>
      <c r="L30" s="5">
        <v>0</v>
      </c>
      <c r="M30" s="5">
        <v>0</v>
      </c>
      <c r="N30" s="6">
        <v>53413583.262246609</v>
      </c>
      <c r="O30" s="6">
        <v>0</v>
      </c>
      <c r="P30" s="6">
        <v>0</v>
      </c>
      <c r="Q30" s="6">
        <v>0</v>
      </c>
      <c r="R30" s="6">
        <v>738000</v>
      </c>
      <c r="S30" s="7">
        <f t="shared" si="0"/>
        <v>163669114.73373079</v>
      </c>
    </row>
    <row r="31" spans="1:19" ht="30" x14ac:dyDescent="0.25">
      <c r="A31" s="4" t="s">
        <v>5</v>
      </c>
      <c r="B31" s="4" t="s">
        <v>68</v>
      </c>
      <c r="C31" s="4" t="s">
        <v>76</v>
      </c>
      <c r="D31" s="4" t="s">
        <v>765</v>
      </c>
      <c r="E31" s="13" t="s">
        <v>77</v>
      </c>
      <c r="F31" s="13" t="s">
        <v>744</v>
      </c>
      <c r="G31" s="16">
        <v>0</v>
      </c>
      <c r="H31" s="5">
        <v>0</v>
      </c>
      <c r="I31" s="17">
        <v>75147372.880924687</v>
      </c>
      <c r="J31" s="5">
        <v>10988677.384615399</v>
      </c>
      <c r="K31" s="5">
        <v>5347387.0588235799</v>
      </c>
      <c r="L31" s="5">
        <v>0</v>
      </c>
      <c r="M31" s="5">
        <v>0</v>
      </c>
      <c r="N31" s="6">
        <v>29529948.943690017</v>
      </c>
      <c r="O31" s="6">
        <v>0</v>
      </c>
      <c r="P31" s="6">
        <v>0</v>
      </c>
      <c r="Q31" s="6">
        <v>0</v>
      </c>
      <c r="R31" s="6">
        <v>771354.60306319513</v>
      </c>
      <c r="S31" s="7">
        <f t="shared" si="0"/>
        <v>121784740.87111689</v>
      </c>
    </row>
    <row r="32" spans="1:19" ht="30" x14ac:dyDescent="0.25">
      <c r="A32" s="4" t="s">
        <v>5</v>
      </c>
      <c r="B32" s="4" t="s">
        <v>68</v>
      </c>
      <c r="C32" s="4" t="s">
        <v>76</v>
      </c>
      <c r="D32" s="4" t="s">
        <v>765</v>
      </c>
      <c r="E32" s="13" t="s">
        <v>78</v>
      </c>
      <c r="F32" s="13" t="s">
        <v>744</v>
      </c>
      <c r="G32" s="16">
        <v>0</v>
      </c>
      <c r="H32" s="5">
        <v>0</v>
      </c>
      <c r="I32" s="17">
        <v>41671470.298428826</v>
      </c>
      <c r="J32" s="5">
        <v>10496816.4162896</v>
      </c>
      <c r="K32" s="5">
        <v>4674694.0271493495</v>
      </c>
      <c r="L32" s="5">
        <v>0</v>
      </c>
      <c r="M32" s="5">
        <v>0</v>
      </c>
      <c r="N32" s="6">
        <v>37636761.398795895</v>
      </c>
      <c r="O32" s="6">
        <v>0</v>
      </c>
      <c r="P32" s="6">
        <v>0</v>
      </c>
      <c r="Q32" s="6">
        <v>0</v>
      </c>
      <c r="R32" s="6">
        <v>411261.2823167108</v>
      </c>
      <c r="S32" s="7">
        <f t="shared" si="0"/>
        <v>94891003.422980383</v>
      </c>
    </row>
    <row r="33" spans="1:19" ht="30" x14ac:dyDescent="0.25">
      <c r="A33" s="4" t="s">
        <v>5</v>
      </c>
      <c r="B33" s="4" t="s">
        <v>68</v>
      </c>
      <c r="C33" s="4" t="s">
        <v>76</v>
      </c>
      <c r="D33" s="4" t="s">
        <v>765</v>
      </c>
      <c r="E33" s="13" t="s">
        <v>79</v>
      </c>
      <c r="F33" s="13" t="s">
        <v>744</v>
      </c>
      <c r="G33" s="16">
        <v>0</v>
      </c>
      <c r="H33" s="5">
        <v>0</v>
      </c>
      <c r="I33" s="17">
        <v>43997500.227558896</v>
      </c>
      <c r="J33" s="5">
        <v>9162218.9954751004</v>
      </c>
      <c r="K33" s="5">
        <v>4738304.2624433897</v>
      </c>
      <c r="L33" s="5">
        <v>0</v>
      </c>
      <c r="M33" s="5">
        <v>0</v>
      </c>
      <c r="N33" s="6">
        <v>30464644.496643309</v>
      </c>
      <c r="O33" s="6">
        <v>0</v>
      </c>
      <c r="P33" s="6">
        <v>0</v>
      </c>
      <c r="Q33" s="6">
        <v>0</v>
      </c>
      <c r="R33" s="6">
        <v>434217.18102895626</v>
      </c>
      <c r="S33" s="7">
        <f t="shared" si="0"/>
        <v>88796885.163149655</v>
      </c>
    </row>
    <row r="34" spans="1:19" ht="30" x14ac:dyDescent="0.25">
      <c r="A34" s="4" t="s">
        <v>5</v>
      </c>
      <c r="B34" s="4" t="s">
        <v>68</v>
      </c>
      <c r="C34" s="4" t="s">
        <v>76</v>
      </c>
      <c r="D34" s="4" t="s">
        <v>765</v>
      </c>
      <c r="E34" s="13" t="s">
        <v>80</v>
      </c>
      <c r="F34" s="13" t="s">
        <v>744</v>
      </c>
      <c r="G34" s="16">
        <v>0</v>
      </c>
      <c r="H34" s="5">
        <v>0</v>
      </c>
      <c r="I34" s="17">
        <v>44582768.66766265</v>
      </c>
      <c r="J34" s="5">
        <v>5177484.7058823695</v>
      </c>
      <c r="K34" s="5">
        <v>2019188.1900452301</v>
      </c>
      <c r="L34" s="5">
        <v>0</v>
      </c>
      <c r="M34" s="5">
        <v>0</v>
      </c>
      <c r="N34" s="6">
        <v>15021654.253930569</v>
      </c>
      <c r="O34" s="6">
        <v>0</v>
      </c>
      <c r="P34" s="6">
        <v>0</v>
      </c>
      <c r="Q34" s="6">
        <v>0</v>
      </c>
      <c r="R34" s="6">
        <v>439993.27309992997</v>
      </c>
      <c r="S34" s="7">
        <f t="shared" si="0"/>
        <v>67241089.090620756</v>
      </c>
    </row>
    <row r="35" spans="1:19" ht="30" x14ac:dyDescent="0.25">
      <c r="A35" s="4" t="s">
        <v>5</v>
      </c>
      <c r="B35" s="4" t="s">
        <v>68</v>
      </c>
      <c r="C35" s="4" t="s">
        <v>76</v>
      </c>
      <c r="D35" s="4" t="s">
        <v>765</v>
      </c>
      <c r="E35" s="13" t="s">
        <v>81</v>
      </c>
      <c r="F35" s="13" t="s">
        <v>744</v>
      </c>
      <c r="G35" s="16">
        <v>0</v>
      </c>
      <c r="H35" s="5">
        <v>0</v>
      </c>
      <c r="I35" s="17">
        <v>40914148.845353879</v>
      </c>
      <c r="J35" s="5">
        <v>9987301.2850678992</v>
      </c>
      <c r="K35" s="5">
        <v>5429359.18552039</v>
      </c>
      <c r="L35" s="5">
        <v>0</v>
      </c>
      <c r="M35" s="5">
        <v>0</v>
      </c>
      <c r="N35" s="6">
        <v>31219004.907153681</v>
      </c>
      <c r="O35" s="6">
        <v>0</v>
      </c>
      <c r="P35" s="6">
        <v>0</v>
      </c>
      <c r="Q35" s="6">
        <v>0</v>
      </c>
      <c r="R35" s="6">
        <v>403787.1761791766</v>
      </c>
      <c r="S35" s="7">
        <f t="shared" si="0"/>
        <v>87953601.39927502</v>
      </c>
    </row>
    <row r="36" spans="1:19" ht="30" x14ac:dyDescent="0.25">
      <c r="A36" s="4" t="s">
        <v>5</v>
      </c>
      <c r="B36" s="4" t="s">
        <v>68</v>
      </c>
      <c r="C36" s="4" t="s">
        <v>76</v>
      </c>
      <c r="D36" s="4" t="s">
        <v>765</v>
      </c>
      <c r="E36" s="13" t="s">
        <v>82</v>
      </c>
      <c r="F36" s="13" t="s">
        <v>744</v>
      </c>
      <c r="G36" s="16">
        <v>0</v>
      </c>
      <c r="H36" s="5">
        <v>0</v>
      </c>
      <c r="I36" s="17">
        <v>35704875.701566681</v>
      </c>
      <c r="J36" s="5">
        <v>5590306.4434389994</v>
      </c>
      <c r="K36" s="5">
        <v>2366008.3076923401</v>
      </c>
      <c r="L36" s="5">
        <v>0</v>
      </c>
      <c r="M36" s="5">
        <v>0</v>
      </c>
      <c r="N36" s="6">
        <v>16528257.419663662</v>
      </c>
      <c r="O36" s="6">
        <v>0</v>
      </c>
      <c r="P36" s="6">
        <v>0</v>
      </c>
      <c r="Q36" s="6">
        <v>0</v>
      </c>
      <c r="R36" s="6">
        <v>368310.34359119722</v>
      </c>
      <c r="S36" s="7">
        <f t="shared" si="0"/>
        <v>60557758.215952881</v>
      </c>
    </row>
    <row r="37" spans="1:19" ht="30" x14ac:dyDescent="0.25">
      <c r="A37" s="4" t="s">
        <v>5</v>
      </c>
      <c r="B37" s="4" t="s">
        <v>68</v>
      </c>
      <c r="C37" s="4" t="s">
        <v>76</v>
      </c>
      <c r="D37" s="4" t="s">
        <v>765</v>
      </c>
      <c r="E37" s="13" t="s">
        <v>83</v>
      </c>
      <c r="F37" s="13" t="s">
        <v>744</v>
      </c>
      <c r="G37" s="16">
        <v>0</v>
      </c>
      <c r="H37" s="5">
        <v>0</v>
      </c>
      <c r="I37" s="17">
        <v>23211067.664328784</v>
      </c>
      <c r="J37" s="5">
        <v>2010643.4208144399</v>
      </c>
      <c r="K37" s="5">
        <v>611524.66968325595</v>
      </c>
      <c r="L37" s="5">
        <v>0</v>
      </c>
      <c r="M37" s="5">
        <v>0</v>
      </c>
      <c r="N37" s="6">
        <v>4390661.9857090292</v>
      </c>
      <c r="O37" s="6">
        <v>0</v>
      </c>
      <c r="P37" s="6">
        <v>0</v>
      </c>
      <c r="Q37" s="6">
        <v>0</v>
      </c>
      <c r="R37" s="6">
        <v>328544.39004446851</v>
      </c>
      <c r="S37" s="7">
        <f t="shared" si="0"/>
        <v>30552442.130579978</v>
      </c>
    </row>
    <row r="38" spans="1:19" ht="30" x14ac:dyDescent="0.25">
      <c r="A38" s="4" t="s">
        <v>5</v>
      </c>
      <c r="B38" s="4" t="s">
        <v>68</v>
      </c>
      <c r="C38" s="4" t="s">
        <v>76</v>
      </c>
      <c r="D38" s="4" t="s">
        <v>765</v>
      </c>
      <c r="E38" s="13" t="s">
        <v>84</v>
      </c>
      <c r="F38" s="13" t="s">
        <v>744</v>
      </c>
      <c r="G38" s="16">
        <v>0</v>
      </c>
      <c r="H38" s="5">
        <v>0</v>
      </c>
      <c r="I38" s="17">
        <v>31253530.674821213</v>
      </c>
      <c r="J38" s="5">
        <v>6195948.2805430098</v>
      </c>
      <c r="K38" s="5">
        <v>2801594.22624437</v>
      </c>
      <c r="L38" s="5">
        <v>0</v>
      </c>
      <c r="M38" s="5">
        <v>0</v>
      </c>
      <c r="N38" s="6">
        <v>17284298.4224336</v>
      </c>
      <c r="O38" s="6">
        <v>0</v>
      </c>
      <c r="P38" s="6">
        <v>0</v>
      </c>
      <c r="Q38" s="6">
        <v>0</v>
      </c>
      <c r="R38" s="6">
        <v>308445.25067636615</v>
      </c>
      <c r="S38" s="7">
        <f t="shared" si="0"/>
        <v>57843816.854718551</v>
      </c>
    </row>
    <row r="39" spans="1:19" ht="30" x14ac:dyDescent="0.25">
      <c r="A39" s="4" t="s">
        <v>5</v>
      </c>
      <c r="B39" s="4" t="s">
        <v>89</v>
      </c>
      <c r="C39" s="4" t="s">
        <v>43</v>
      </c>
      <c r="D39" s="4" t="s">
        <v>44</v>
      </c>
      <c r="E39" s="13" t="s">
        <v>90</v>
      </c>
      <c r="F39" s="13" t="s">
        <v>744</v>
      </c>
      <c r="G39" s="16">
        <v>0</v>
      </c>
      <c r="H39" s="5">
        <v>0</v>
      </c>
      <c r="I39" s="17">
        <v>256085784.11052448</v>
      </c>
      <c r="J39" s="5">
        <v>50852583.1945704</v>
      </c>
      <c r="K39" s="5">
        <v>18866561.067872901</v>
      </c>
      <c r="L39" s="5">
        <v>0</v>
      </c>
      <c r="M39" s="5">
        <v>0</v>
      </c>
      <c r="N39" s="6">
        <v>151602539.40380889</v>
      </c>
      <c r="O39" s="6">
        <v>0</v>
      </c>
      <c r="P39" s="6">
        <v>0</v>
      </c>
      <c r="Q39" s="6">
        <v>0</v>
      </c>
      <c r="R39" s="6">
        <v>2008550.8800000001</v>
      </c>
      <c r="S39" s="7">
        <f t="shared" si="0"/>
        <v>479416018.65677667</v>
      </c>
    </row>
    <row r="40" spans="1:19" ht="30" x14ac:dyDescent="0.25">
      <c r="A40" s="4" t="s">
        <v>5</v>
      </c>
      <c r="B40" s="4" t="s">
        <v>715</v>
      </c>
      <c r="C40" s="4" t="s">
        <v>190</v>
      </c>
      <c r="D40" s="4" t="s">
        <v>191</v>
      </c>
      <c r="E40" s="13" t="s">
        <v>714</v>
      </c>
      <c r="F40" s="13" t="s">
        <v>744</v>
      </c>
      <c r="G40" s="16">
        <v>0</v>
      </c>
      <c r="H40" s="5">
        <v>0</v>
      </c>
      <c r="I40" s="17">
        <v>20215712.649416346</v>
      </c>
      <c r="J40" s="5">
        <v>1288515.4570136101</v>
      </c>
      <c r="K40" s="5">
        <v>356468.705882354</v>
      </c>
      <c r="L40" s="5">
        <v>0</v>
      </c>
      <c r="M40" s="5">
        <v>0</v>
      </c>
      <c r="N40" s="6">
        <v>7968266.8381127333</v>
      </c>
      <c r="O40" s="6">
        <v>0</v>
      </c>
      <c r="P40" s="6">
        <v>0</v>
      </c>
      <c r="Q40" s="6">
        <v>0</v>
      </c>
      <c r="R40" s="6">
        <v>232128.72000000003</v>
      </c>
      <c r="S40" s="7">
        <f t="shared" si="0"/>
        <v>30061092.370425045</v>
      </c>
    </row>
    <row r="41" spans="1:19" ht="30" x14ac:dyDescent="0.25">
      <c r="A41" s="4" t="s">
        <v>5</v>
      </c>
      <c r="B41" s="4" t="s">
        <v>91</v>
      </c>
      <c r="C41" s="4" t="s">
        <v>92</v>
      </c>
      <c r="D41" s="4" t="s">
        <v>93</v>
      </c>
      <c r="E41" s="13" t="s">
        <v>94</v>
      </c>
      <c r="F41" s="13" t="s">
        <v>744</v>
      </c>
      <c r="G41" s="16">
        <v>0</v>
      </c>
      <c r="H41" s="5">
        <v>0</v>
      </c>
      <c r="I41" s="17">
        <v>97579094.113703087</v>
      </c>
      <c r="J41" s="5">
        <v>26331598.153845903</v>
      </c>
      <c r="K41" s="5">
        <v>13318507.5475113</v>
      </c>
      <c r="L41" s="5">
        <v>0</v>
      </c>
      <c r="M41" s="5">
        <v>0</v>
      </c>
      <c r="N41" s="6">
        <v>77020803.24843052</v>
      </c>
      <c r="O41" s="6">
        <v>0</v>
      </c>
      <c r="P41" s="6">
        <v>0</v>
      </c>
      <c r="Q41" s="6">
        <v>0</v>
      </c>
      <c r="R41" s="6">
        <v>841726.08</v>
      </c>
      <c r="S41" s="7">
        <f t="shared" si="0"/>
        <v>215091729.14349082</v>
      </c>
    </row>
    <row r="42" spans="1:19" ht="30" x14ac:dyDescent="0.25">
      <c r="A42" s="4" t="s">
        <v>5</v>
      </c>
      <c r="B42" s="4" t="s">
        <v>91</v>
      </c>
      <c r="C42" s="4" t="s">
        <v>95</v>
      </c>
      <c r="D42" s="4" t="s">
        <v>96</v>
      </c>
      <c r="E42" s="13" t="s">
        <v>97</v>
      </c>
      <c r="F42" s="13" t="s">
        <v>744</v>
      </c>
      <c r="G42" s="16">
        <v>0</v>
      </c>
      <c r="H42" s="5">
        <v>0</v>
      </c>
      <c r="I42" s="17">
        <v>243067104.11068201</v>
      </c>
      <c r="J42" s="5">
        <v>63577188.904977396</v>
      </c>
      <c r="K42" s="5">
        <v>32219928.814479902</v>
      </c>
      <c r="L42" s="5">
        <v>0</v>
      </c>
      <c r="M42" s="5">
        <v>0</v>
      </c>
      <c r="N42" s="6">
        <v>167589359.23421991</v>
      </c>
      <c r="O42" s="6">
        <v>0</v>
      </c>
      <c r="P42" s="6">
        <v>0</v>
      </c>
      <c r="Q42" s="6">
        <v>0</v>
      </c>
      <c r="R42" s="6">
        <v>1883530.6199999999</v>
      </c>
      <c r="S42" s="7">
        <f t="shared" si="0"/>
        <v>508337111.68435919</v>
      </c>
    </row>
    <row r="43" spans="1:19" x14ac:dyDescent="0.25">
      <c r="A43" s="4" t="s">
        <v>5</v>
      </c>
      <c r="B43" s="4" t="s">
        <v>98</v>
      </c>
      <c r="C43" s="4" t="s">
        <v>99</v>
      </c>
      <c r="D43" s="4" t="s">
        <v>100</v>
      </c>
      <c r="E43" s="13" t="s">
        <v>101</v>
      </c>
      <c r="F43" s="13" t="s">
        <v>744</v>
      </c>
      <c r="G43" s="16">
        <v>0</v>
      </c>
      <c r="H43" s="5">
        <v>0</v>
      </c>
      <c r="I43" s="17">
        <v>226322731.20248133</v>
      </c>
      <c r="J43" s="5">
        <v>47117291.828053996</v>
      </c>
      <c r="K43" s="5">
        <v>18204494.6153844</v>
      </c>
      <c r="L43" s="5">
        <v>0</v>
      </c>
      <c r="M43" s="5">
        <v>0</v>
      </c>
      <c r="N43" s="6">
        <v>134540037.33605152</v>
      </c>
      <c r="O43" s="6">
        <v>0</v>
      </c>
      <c r="P43" s="6">
        <v>0</v>
      </c>
      <c r="Q43" s="6">
        <v>0</v>
      </c>
      <c r="R43" s="6">
        <v>2007013.5</v>
      </c>
      <c r="S43" s="7">
        <f t="shared" si="0"/>
        <v>428191568.48197126</v>
      </c>
    </row>
    <row r="44" spans="1:19" x14ac:dyDescent="0.25">
      <c r="A44" s="4" t="s">
        <v>5</v>
      </c>
      <c r="B44" s="4" t="s">
        <v>98</v>
      </c>
      <c r="C44" s="4" t="s">
        <v>102</v>
      </c>
      <c r="D44" s="4" t="s">
        <v>103</v>
      </c>
      <c r="E44" s="13" t="s">
        <v>104</v>
      </c>
      <c r="F44" s="13" t="s">
        <v>744</v>
      </c>
      <c r="G44" s="16">
        <v>0</v>
      </c>
      <c r="H44" s="5">
        <v>0</v>
      </c>
      <c r="I44" s="17">
        <v>316339501.34042269</v>
      </c>
      <c r="J44" s="5">
        <v>54475237.873303503</v>
      </c>
      <c r="K44" s="5">
        <v>30358525.882352699</v>
      </c>
      <c r="L44" s="5">
        <v>0</v>
      </c>
      <c r="M44" s="5">
        <v>0</v>
      </c>
      <c r="N44" s="6">
        <v>170933745.39362857</v>
      </c>
      <c r="O44" s="6">
        <v>0</v>
      </c>
      <c r="P44" s="6">
        <v>0</v>
      </c>
      <c r="Q44" s="6">
        <v>0</v>
      </c>
      <c r="R44" s="6">
        <v>3494319.48</v>
      </c>
      <c r="S44" s="7">
        <f t="shared" si="0"/>
        <v>575601329.96970749</v>
      </c>
    </row>
    <row r="45" spans="1:19" ht="30" x14ac:dyDescent="0.25">
      <c r="A45" s="4" t="s">
        <v>5</v>
      </c>
      <c r="B45" s="4" t="s">
        <v>98</v>
      </c>
      <c r="C45" s="4" t="s">
        <v>105</v>
      </c>
      <c r="D45" s="4" t="s">
        <v>106</v>
      </c>
      <c r="E45" s="13" t="s">
        <v>107</v>
      </c>
      <c r="F45" s="13" t="s">
        <v>744</v>
      </c>
      <c r="G45" s="16">
        <v>0</v>
      </c>
      <c r="H45" s="5">
        <v>0</v>
      </c>
      <c r="I45" s="17">
        <v>155409409.35236213</v>
      </c>
      <c r="J45" s="5">
        <v>26952710.941176299</v>
      </c>
      <c r="K45" s="5">
        <v>19555162.904976897</v>
      </c>
      <c r="L45" s="5">
        <v>0</v>
      </c>
      <c r="M45" s="5">
        <v>0</v>
      </c>
      <c r="N45" s="6">
        <v>93426795.771034747</v>
      </c>
      <c r="O45" s="6">
        <v>0</v>
      </c>
      <c r="P45" s="6">
        <v>0</v>
      </c>
      <c r="Q45" s="6">
        <v>0</v>
      </c>
      <c r="R45" s="6">
        <v>1789573.14</v>
      </c>
      <c r="S45" s="7">
        <f t="shared" si="0"/>
        <v>297133652.10955006</v>
      </c>
    </row>
    <row r="46" spans="1:19" ht="30" x14ac:dyDescent="0.25">
      <c r="A46" s="4" t="s">
        <v>5</v>
      </c>
      <c r="B46" s="4" t="s">
        <v>98</v>
      </c>
      <c r="C46" s="4" t="s">
        <v>108</v>
      </c>
      <c r="D46" s="4" t="s">
        <v>109</v>
      </c>
      <c r="E46" s="14" t="s">
        <v>110</v>
      </c>
      <c r="F46" s="13" t="s">
        <v>744</v>
      </c>
      <c r="G46" s="16">
        <v>0</v>
      </c>
      <c r="H46" s="5">
        <v>0</v>
      </c>
      <c r="I46" s="17">
        <v>244535623.87203297</v>
      </c>
      <c r="J46" s="5">
        <v>60017027.122172303</v>
      </c>
      <c r="K46" s="5">
        <v>27606685.457013201</v>
      </c>
      <c r="L46" s="5">
        <v>0</v>
      </c>
      <c r="M46" s="5">
        <v>0</v>
      </c>
      <c r="N46" s="6">
        <v>179984776.31436089</v>
      </c>
      <c r="O46" s="6">
        <v>0</v>
      </c>
      <c r="P46" s="6">
        <v>0</v>
      </c>
      <c r="Q46" s="6">
        <v>0</v>
      </c>
      <c r="R46" s="6">
        <v>2221413.5501212254</v>
      </c>
      <c r="S46" s="7">
        <f t="shared" si="0"/>
        <v>514365526.31570059</v>
      </c>
    </row>
    <row r="47" spans="1:19" ht="30" x14ac:dyDescent="0.25">
      <c r="A47" s="4" t="s">
        <v>5</v>
      </c>
      <c r="B47" s="4" t="s">
        <v>98</v>
      </c>
      <c r="C47" s="4" t="s">
        <v>108</v>
      </c>
      <c r="D47" s="4" t="s">
        <v>109</v>
      </c>
      <c r="E47" s="14" t="s">
        <v>111</v>
      </c>
      <c r="F47" s="13" t="s">
        <v>744</v>
      </c>
      <c r="G47" s="16">
        <v>0</v>
      </c>
      <c r="H47" s="5">
        <v>0</v>
      </c>
      <c r="I47" s="17">
        <v>31806342.333363339</v>
      </c>
      <c r="J47" s="5">
        <v>5560210.1719456306</v>
      </c>
      <c r="K47" s="5">
        <v>3114376.6787329898</v>
      </c>
      <c r="L47" s="5">
        <v>0</v>
      </c>
      <c r="M47" s="5">
        <v>0</v>
      </c>
      <c r="N47" s="6">
        <v>17876656.230136149</v>
      </c>
      <c r="O47" s="6">
        <v>0</v>
      </c>
      <c r="P47" s="6">
        <v>0</v>
      </c>
      <c r="Q47" s="6">
        <v>0</v>
      </c>
      <c r="R47" s="6">
        <v>288935.56987877516</v>
      </c>
      <c r="S47" s="7">
        <f t="shared" si="0"/>
        <v>58646520.984056883</v>
      </c>
    </row>
    <row r="48" spans="1:19" x14ac:dyDescent="0.25">
      <c r="A48" s="4" t="s">
        <v>5</v>
      </c>
      <c r="B48" s="4" t="s">
        <v>98</v>
      </c>
      <c r="C48" s="4" t="s">
        <v>112</v>
      </c>
      <c r="D48" s="4" t="s">
        <v>113</v>
      </c>
      <c r="E48" s="13" t="s">
        <v>114</v>
      </c>
      <c r="F48" s="13" t="s">
        <v>744</v>
      </c>
      <c r="G48" s="16">
        <v>0</v>
      </c>
      <c r="H48" s="5">
        <v>0</v>
      </c>
      <c r="I48" s="17">
        <v>657474408.69682825</v>
      </c>
      <c r="J48" s="5">
        <v>121219931.873307</v>
      </c>
      <c r="K48" s="5">
        <v>65177738.126696698</v>
      </c>
      <c r="L48" s="5">
        <v>0</v>
      </c>
      <c r="M48" s="5">
        <v>0</v>
      </c>
      <c r="N48" s="6">
        <v>469692630.54876304</v>
      </c>
      <c r="O48" s="6">
        <v>0</v>
      </c>
      <c r="P48" s="6">
        <v>0</v>
      </c>
      <c r="Q48" s="6">
        <v>0</v>
      </c>
      <c r="R48" s="6">
        <v>6025978.620000001</v>
      </c>
      <c r="S48" s="7">
        <f t="shared" si="0"/>
        <v>1319590687.8655949</v>
      </c>
    </row>
    <row r="49" spans="1:19" ht="30" x14ac:dyDescent="0.25">
      <c r="A49" s="4" t="s">
        <v>5</v>
      </c>
      <c r="B49" s="4" t="s">
        <v>136</v>
      </c>
      <c r="C49" s="4" t="s">
        <v>137</v>
      </c>
      <c r="D49" s="4" t="s">
        <v>138</v>
      </c>
      <c r="E49" s="13" t="s">
        <v>139</v>
      </c>
      <c r="F49" s="13" t="s">
        <v>744</v>
      </c>
      <c r="G49" s="16">
        <v>0</v>
      </c>
      <c r="H49" s="5">
        <v>0</v>
      </c>
      <c r="I49" s="17">
        <v>42970617.96657306</v>
      </c>
      <c r="J49" s="5">
        <v>7742257.9909501998</v>
      </c>
      <c r="K49" s="5">
        <v>4910103.9638008196</v>
      </c>
      <c r="L49" s="5">
        <v>0</v>
      </c>
      <c r="M49" s="5">
        <v>0</v>
      </c>
      <c r="N49" s="6">
        <v>22731434.544661038</v>
      </c>
      <c r="O49" s="6">
        <v>0</v>
      </c>
      <c r="P49" s="6">
        <v>0</v>
      </c>
      <c r="Q49" s="6">
        <v>0</v>
      </c>
      <c r="R49" s="6">
        <v>398156.22000000003</v>
      </c>
      <c r="S49" s="7">
        <f t="shared" si="0"/>
        <v>78752570.685985118</v>
      </c>
    </row>
    <row r="50" spans="1:19" x14ac:dyDescent="0.25">
      <c r="A50" s="4" t="s">
        <v>5</v>
      </c>
      <c r="B50" s="4" t="s">
        <v>136</v>
      </c>
      <c r="C50" s="4" t="s">
        <v>140</v>
      </c>
      <c r="D50" s="4" t="s">
        <v>141</v>
      </c>
      <c r="E50" s="13" t="s">
        <v>142</v>
      </c>
      <c r="F50" s="13" t="s">
        <v>744</v>
      </c>
      <c r="G50" s="16">
        <v>0</v>
      </c>
      <c r="H50" s="5">
        <v>0</v>
      </c>
      <c r="I50" s="17">
        <v>144216695.244912</v>
      </c>
      <c r="J50" s="5">
        <v>24361926.8416293</v>
      </c>
      <c r="K50" s="5">
        <v>11394228.1719462</v>
      </c>
      <c r="L50" s="5">
        <v>0</v>
      </c>
      <c r="M50" s="5">
        <v>0</v>
      </c>
      <c r="N50" s="6">
        <v>79539617.986733556</v>
      </c>
      <c r="O50" s="6">
        <v>0</v>
      </c>
      <c r="P50" s="6">
        <v>0</v>
      </c>
      <c r="Q50" s="6">
        <v>0</v>
      </c>
      <c r="R50" s="6">
        <v>1252746</v>
      </c>
      <c r="S50" s="7">
        <f t="shared" si="0"/>
        <v>260765214.24522105</v>
      </c>
    </row>
    <row r="51" spans="1:19" x14ac:dyDescent="0.25">
      <c r="A51" s="4" t="s">
        <v>5</v>
      </c>
      <c r="B51" s="4" t="s">
        <v>136</v>
      </c>
      <c r="C51" s="4" t="s">
        <v>143</v>
      </c>
      <c r="D51" s="4" t="s">
        <v>144</v>
      </c>
      <c r="E51" s="13" t="s">
        <v>145</v>
      </c>
      <c r="F51" s="13" t="s">
        <v>744</v>
      </c>
      <c r="G51" s="16">
        <v>0</v>
      </c>
      <c r="H51" s="5">
        <v>0</v>
      </c>
      <c r="I51" s="17">
        <v>73731779.80809243</v>
      </c>
      <c r="J51" s="5">
        <v>13657787.900452701</v>
      </c>
      <c r="K51" s="5">
        <v>8844148.4615384098</v>
      </c>
      <c r="L51" s="5">
        <v>0</v>
      </c>
      <c r="M51" s="5">
        <v>0</v>
      </c>
      <c r="N51" s="6">
        <v>38460437.774346955</v>
      </c>
      <c r="O51" s="6">
        <v>0</v>
      </c>
      <c r="P51" s="6">
        <v>0</v>
      </c>
      <c r="Q51" s="6">
        <v>0</v>
      </c>
      <c r="R51" s="6">
        <v>702306</v>
      </c>
      <c r="S51" s="7">
        <f t="shared" si="0"/>
        <v>135396459.9444305</v>
      </c>
    </row>
    <row r="52" spans="1:19" x14ac:dyDescent="0.25">
      <c r="A52" s="4" t="s">
        <v>5</v>
      </c>
      <c r="B52" s="4" t="s">
        <v>136</v>
      </c>
      <c r="C52" s="4" t="s">
        <v>146</v>
      </c>
      <c r="D52" s="4" t="s">
        <v>147</v>
      </c>
      <c r="E52" s="13" t="s">
        <v>149</v>
      </c>
      <c r="F52" s="13" t="s">
        <v>744</v>
      </c>
      <c r="G52" s="16">
        <v>0</v>
      </c>
      <c r="H52" s="5">
        <v>0</v>
      </c>
      <c r="I52" s="17">
        <v>77536824.678572372</v>
      </c>
      <c r="J52" s="5">
        <v>21805025.447964098</v>
      </c>
      <c r="K52" s="5">
        <v>12928805.1945698</v>
      </c>
      <c r="L52" s="5">
        <v>0</v>
      </c>
      <c r="M52" s="5">
        <v>0</v>
      </c>
      <c r="N52" s="6">
        <v>76465528.288734511</v>
      </c>
      <c r="O52" s="6">
        <v>0</v>
      </c>
      <c r="P52" s="6">
        <v>0</v>
      </c>
      <c r="Q52" s="6">
        <v>0</v>
      </c>
      <c r="R52" s="6">
        <v>740796.91997754353</v>
      </c>
      <c r="S52" s="7">
        <f t="shared" si="0"/>
        <v>189476980.52981833</v>
      </c>
    </row>
    <row r="53" spans="1:19" x14ac:dyDescent="0.25">
      <c r="A53" s="4" t="s">
        <v>5</v>
      </c>
      <c r="B53" s="4" t="s">
        <v>136</v>
      </c>
      <c r="C53" s="4" t="s">
        <v>146</v>
      </c>
      <c r="D53" s="4" t="s">
        <v>147</v>
      </c>
      <c r="E53" s="13" t="s">
        <v>148</v>
      </c>
      <c r="F53" s="13" t="s">
        <v>744</v>
      </c>
      <c r="G53" s="16">
        <v>0</v>
      </c>
      <c r="H53" s="5">
        <v>0</v>
      </c>
      <c r="I53" s="17">
        <v>60687462.547750838</v>
      </c>
      <c r="J53" s="5">
        <v>8497622.7873302996</v>
      </c>
      <c r="K53" s="5">
        <v>6190576.9411764108</v>
      </c>
      <c r="L53" s="5">
        <v>0</v>
      </c>
      <c r="M53" s="5">
        <v>0</v>
      </c>
      <c r="N53" s="6">
        <v>27692326.871857997</v>
      </c>
      <c r="O53" s="6">
        <v>0</v>
      </c>
      <c r="P53" s="6">
        <v>0</v>
      </c>
      <c r="Q53" s="6">
        <v>0</v>
      </c>
      <c r="R53" s="6">
        <v>579815.92002245656</v>
      </c>
      <c r="S53" s="7">
        <f t="shared" si="0"/>
        <v>103647805.068138</v>
      </c>
    </row>
    <row r="54" spans="1:19" x14ac:dyDescent="0.25">
      <c r="A54" s="4" t="s">
        <v>5</v>
      </c>
      <c r="B54" s="4" t="s">
        <v>136</v>
      </c>
      <c r="C54" s="4" t="s">
        <v>150</v>
      </c>
      <c r="D54" s="4" t="s">
        <v>766</v>
      </c>
      <c r="E54" s="13" t="s">
        <v>151</v>
      </c>
      <c r="F54" s="13" t="s">
        <v>744</v>
      </c>
      <c r="G54" s="16">
        <v>0</v>
      </c>
      <c r="H54" s="5">
        <v>0</v>
      </c>
      <c r="I54" s="17">
        <v>21368160.564117126</v>
      </c>
      <c r="J54" s="5">
        <v>2212705.3303167801</v>
      </c>
      <c r="K54" s="5">
        <v>1447135.7104072401</v>
      </c>
      <c r="L54" s="5">
        <v>0</v>
      </c>
      <c r="M54" s="5">
        <v>0</v>
      </c>
      <c r="N54" s="6">
        <v>7186962.55194306</v>
      </c>
      <c r="O54" s="6">
        <v>0</v>
      </c>
      <c r="P54" s="6">
        <v>0</v>
      </c>
      <c r="Q54" s="6">
        <v>0</v>
      </c>
      <c r="R54" s="6">
        <v>236193.06999394955</v>
      </c>
      <c r="S54" s="7">
        <f t="shared" si="0"/>
        <v>32451157.226778157</v>
      </c>
    </row>
    <row r="55" spans="1:19" x14ac:dyDescent="0.25">
      <c r="A55" s="4" t="s">
        <v>5</v>
      </c>
      <c r="B55" s="4" t="s">
        <v>136</v>
      </c>
      <c r="C55" s="4" t="s">
        <v>150</v>
      </c>
      <c r="D55" s="4" t="s">
        <v>766</v>
      </c>
      <c r="E55" s="13" t="s">
        <v>152</v>
      </c>
      <c r="F55" s="13" t="s">
        <v>744</v>
      </c>
      <c r="G55" s="16">
        <v>0</v>
      </c>
      <c r="H55" s="5">
        <v>0</v>
      </c>
      <c r="I55" s="17">
        <v>62622600.610197514</v>
      </c>
      <c r="J55" s="5">
        <v>6172356.4615385002</v>
      </c>
      <c r="K55" s="5">
        <v>3292206.0361991199</v>
      </c>
      <c r="L55" s="5">
        <v>0</v>
      </c>
      <c r="M55" s="5">
        <v>0</v>
      </c>
      <c r="N55" s="6">
        <v>18857119.559332531</v>
      </c>
      <c r="O55" s="6">
        <v>0</v>
      </c>
      <c r="P55" s="6">
        <v>0</v>
      </c>
      <c r="Q55" s="6">
        <v>0</v>
      </c>
      <c r="R55" s="6">
        <v>692199.23000605055</v>
      </c>
      <c r="S55" s="7">
        <f t="shared" si="0"/>
        <v>91636481.897273719</v>
      </c>
    </row>
    <row r="56" spans="1:19" ht="30" x14ac:dyDescent="0.25">
      <c r="A56" s="4" t="s">
        <v>5</v>
      </c>
      <c r="B56" s="4" t="s">
        <v>158</v>
      </c>
      <c r="C56" s="4" t="s">
        <v>165</v>
      </c>
      <c r="D56" s="4" t="s">
        <v>166</v>
      </c>
      <c r="E56" s="13" t="s">
        <v>167</v>
      </c>
      <c r="F56" s="13" t="s">
        <v>744</v>
      </c>
      <c r="G56" s="16">
        <v>0</v>
      </c>
      <c r="H56" s="5">
        <v>0</v>
      </c>
      <c r="I56" s="17">
        <v>66279072.564306468</v>
      </c>
      <c r="J56" s="5">
        <v>17948144.760180499</v>
      </c>
      <c r="K56" s="5">
        <v>12343029.9185523</v>
      </c>
      <c r="L56" s="5">
        <v>0</v>
      </c>
      <c r="M56" s="5">
        <v>0</v>
      </c>
      <c r="N56" s="6">
        <v>59725414.035124965</v>
      </c>
      <c r="O56" s="6">
        <v>0</v>
      </c>
      <c r="P56" s="6">
        <v>0</v>
      </c>
      <c r="Q56" s="6">
        <v>0</v>
      </c>
      <c r="R56" s="6">
        <v>582610.36955843866</v>
      </c>
      <c r="S56" s="7">
        <f t="shared" si="0"/>
        <v>156878271.64772266</v>
      </c>
    </row>
    <row r="57" spans="1:19" ht="30" x14ac:dyDescent="0.25">
      <c r="A57" s="4" t="s">
        <v>5</v>
      </c>
      <c r="B57" s="4" t="s">
        <v>158</v>
      </c>
      <c r="C57" s="4" t="s">
        <v>165</v>
      </c>
      <c r="D57" s="4" t="s">
        <v>166</v>
      </c>
      <c r="E57" s="13" t="s">
        <v>168</v>
      </c>
      <c r="F57" s="13" t="s">
        <v>744</v>
      </c>
      <c r="G57" s="16">
        <v>0</v>
      </c>
      <c r="H57" s="5">
        <v>0</v>
      </c>
      <c r="I57" s="17">
        <v>135400788.27182347</v>
      </c>
      <c r="J57" s="5">
        <v>24089702.217195097</v>
      </c>
      <c r="K57" s="5">
        <v>17303165.927601799</v>
      </c>
      <c r="L57" s="5">
        <v>0</v>
      </c>
      <c r="M57" s="5">
        <v>0</v>
      </c>
      <c r="N57" s="6">
        <v>80851481.856646046</v>
      </c>
      <c r="O57" s="6">
        <v>0</v>
      </c>
      <c r="P57" s="6">
        <v>0</v>
      </c>
      <c r="Q57" s="6">
        <v>0</v>
      </c>
      <c r="R57" s="6">
        <v>1190208.3152568692</v>
      </c>
      <c r="S57" s="7">
        <f t="shared" si="0"/>
        <v>258835346.5885233</v>
      </c>
    </row>
    <row r="58" spans="1:19" ht="30" x14ac:dyDescent="0.25">
      <c r="A58" s="4" t="s">
        <v>5</v>
      </c>
      <c r="B58" s="4" t="s">
        <v>158</v>
      </c>
      <c r="C58" s="4" t="s">
        <v>165</v>
      </c>
      <c r="D58" s="4" t="s">
        <v>166</v>
      </c>
      <c r="E58" s="13" t="s">
        <v>169</v>
      </c>
      <c r="F58" s="13" t="s">
        <v>744</v>
      </c>
      <c r="G58" s="16">
        <v>0</v>
      </c>
      <c r="H58" s="5">
        <v>0</v>
      </c>
      <c r="I58" s="17">
        <v>127909463.53709763</v>
      </c>
      <c r="J58" s="5">
        <v>36192237.963801101</v>
      </c>
      <c r="K58" s="5">
        <v>18222767.013574701</v>
      </c>
      <c r="L58" s="5">
        <v>0</v>
      </c>
      <c r="M58" s="5">
        <v>0</v>
      </c>
      <c r="N58" s="6">
        <v>118940185.61059</v>
      </c>
      <c r="O58" s="6">
        <v>0</v>
      </c>
      <c r="P58" s="6">
        <v>0</v>
      </c>
      <c r="Q58" s="6">
        <v>0</v>
      </c>
      <c r="R58" s="6">
        <v>1124357.6130167877</v>
      </c>
      <c r="S58" s="7">
        <f t="shared" si="0"/>
        <v>302389011.7380802</v>
      </c>
    </row>
    <row r="59" spans="1:19" ht="30" x14ac:dyDescent="0.25">
      <c r="A59" s="4" t="s">
        <v>5</v>
      </c>
      <c r="B59" s="4" t="s">
        <v>158</v>
      </c>
      <c r="C59" s="4" t="s">
        <v>165</v>
      </c>
      <c r="D59" s="4" t="s">
        <v>166</v>
      </c>
      <c r="E59" s="13" t="s">
        <v>170</v>
      </c>
      <c r="F59" s="13" t="s">
        <v>744</v>
      </c>
      <c r="G59" s="16">
        <v>0</v>
      </c>
      <c r="H59" s="5">
        <v>0</v>
      </c>
      <c r="I59" s="17">
        <v>58111237.335916735</v>
      </c>
      <c r="J59" s="5">
        <v>6177915.57466067</v>
      </c>
      <c r="K59" s="5">
        <v>4690222.16289597</v>
      </c>
      <c r="L59" s="5">
        <v>0</v>
      </c>
      <c r="M59" s="5">
        <v>0</v>
      </c>
      <c r="N59" s="6">
        <v>26557309.171231974</v>
      </c>
      <c r="O59" s="6">
        <v>0</v>
      </c>
      <c r="P59" s="6">
        <v>0</v>
      </c>
      <c r="Q59" s="6">
        <v>0</v>
      </c>
      <c r="R59" s="6">
        <v>510812.96327627398</v>
      </c>
      <c r="S59" s="7">
        <f t="shared" si="0"/>
        <v>96047497.207981601</v>
      </c>
    </row>
    <row r="60" spans="1:19" ht="30" x14ac:dyDescent="0.25">
      <c r="A60" s="4" t="s">
        <v>5</v>
      </c>
      <c r="B60" s="4" t="s">
        <v>158</v>
      </c>
      <c r="C60" s="4" t="s">
        <v>165</v>
      </c>
      <c r="D60" s="4" t="s">
        <v>166</v>
      </c>
      <c r="E60" s="13" t="s">
        <v>171</v>
      </c>
      <c r="F60" s="13" t="s">
        <v>744</v>
      </c>
      <c r="G60" s="16">
        <v>0</v>
      </c>
      <c r="H60" s="5">
        <v>0</v>
      </c>
      <c r="I60" s="17">
        <v>98327274.772625148</v>
      </c>
      <c r="J60" s="5">
        <v>15012968.452488801</v>
      </c>
      <c r="K60" s="5">
        <v>10887270.3529412</v>
      </c>
      <c r="L60" s="5">
        <v>0</v>
      </c>
      <c r="M60" s="5">
        <v>0</v>
      </c>
      <c r="N60" s="6">
        <v>55030827.963368468</v>
      </c>
      <c r="O60" s="6">
        <v>0</v>
      </c>
      <c r="P60" s="6">
        <v>0</v>
      </c>
      <c r="Q60" s="6">
        <v>0</v>
      </c>
      <c r="R60" s="6">
        <v>978003.55774222955</v>
      </c>
      <c r="S60" s="7">
        <f t="shared" si="0"/>
        <v>180236345.09916586</v>
      </c>
    </row>
    <row r="61" spans="1:19" ht="30" x14ac:dyDescent="0.25">
      <c r="A61" s="4" t="s">
        <v>5</v>
      </c>
      <c r="B61" s="4" t="s">
        <v>158</v>
      </c>
      <c r="C61" s="4" t="s">
        <v>165</v>
      </c>
      <c r="D61" s="4" t="s">
        <v>166</v>
      </c>
      <c r="E61" s="13" t="s">
        <v>164</v>
      </c>
      <c r="F61" s="13" t="s">
        <v>744</v>
      </c>
      <c r="G61" s="16">
        <v>0</v>
      </c>
      <c r="H61" s="5">
        <v>0</v>
      </c>
      <c r="I61" s="17">
        <v>27108140.678801347</v>
      </c>
      <c r="J61" s="5">
        <v>3480488.2805430298</v>
      </c>
      <c r="K61" s="5">
        <v>4620811.3303167699</v>
      </c>
      <c r="L61" s="5">
        <v>0</v>
      </c>
      <c r="M61" s="5">
        <v>0</v>
      </c>
      <c r="N61" s="6">
        <v>13630148.664801098</v>
      </c>
      <c r="O61" s="6">
        <v>0</v>
      </c>
      <c r="P61" s="6">
        <v>0</v>
      </c>
      <c r="Q61" s="6">
        <v>0</v>
      </c>
      <c r="R61" s="6">
        <v>238287.6411494014</v>
      </c>
      <c r="S61" s="7">
        <f t="shared" si="0"/>
        <v>49077876.595611647</v>
      </c>
    </row>
    <row r="62" spans="1:19" ht="30" x14ac:dyDescent="0.25">
      <c r="A62" s="4" t="s">
        <v>5</v>
      </c>
      <c r="B62" s="4" t="s">
        <v>158</v>
      </c>
      <c r="C62" s="4" t="s">
        <v>172</v>
      </c>
      <c r="D62" s="4" t="s">
        <v>767</v>
      </c>
      <c r="E62" s="13" t="s">
        <v>173</v>
      </c>
      <c r="F62" s="13" t="s">
        <v>744</v>
      </c>
      <c r="G62" s="16">
        <v>0</v>
      </c>
      <c r="H62" s="5">
        <v>0</v>
      </c>
      <c r="I62" s="17">
        <v>122519263.8637391</v>
      </c>
      <c r="J62" s="5">
        <v>28223569.619909503</v>
      </c>
      <c r="K62" s="5">
        <v>18206536.877828099</v>
      </c>
      <c r="L62" s="5">
        <v>0</v>
      </c>
      <c r="M62" s="5">
        <v>0</v>
      </c>
      <c r="N62" s="6">
        <v>106337811.99554279</v>
      </c>
      <c r="O62" s="6">
        <v>0</v>
      </c>
      <c r="P62" s="6">
        <v>0</v>
      </c>
      <c r="Q62" s="6">
        <v>0</v>
      </c>
      <c r="R62" s="6">
        <v>1258993.7890686775</v>
      </c>
      <c r="S62" s="7">
        <f t="shared" si="0"/>
        <v>276546176.14608818</v>
      </c>
    </row>
    <row r="63" spans="1:19" ht="30" x14ac:dyDescent="0.25">
      <c r="A63" s="4" t="s">
        <v>5</v>
      </c>
      <c r="B63" s="4" t="s">
        <v>158</v>
      </c>
      <c r="C63" s="4" t="s">
        <v>172</v>
      </c>
      <c r="D63" s="4" t="s">
        <v>767</v>
      </c>
      <c r="E63" s="13" t="s">
        <v>174</v>
      </c>
      <c r="F63" s="13" t="s">
        <v>744</v>
      </c>
      <c r="G63" s="16">
        <v>0</v>
      </c>
      <c r="H63" s="5">
        <v>0</v>
      </c>
      <c r="I63" s="17">
        <v>129134897.23741722</v>
      </c>
      <c r="J63" s="5">
        <v>24305464.3710404</v>
      </c>
      <c r="K63" s="5">
        <v>12132262.334841501</v>
      </c>
      <c r="L63" s="5">
        <v>0</v>
      </c>
      <c r="M63" s="5">
        <v>0</v>
      </c>
      <c r="N63" s="6">
        <v>68903420.155141845</v>
      </c>
      <c r="O63" s="6">
        <v>0</v>
      </c>
      <c r="P63" s="6">
        <v>0</v>
      </c>
      <c r="Q63" s="6">
        <v>0</v>
      </c>
      <c r="R63" s="6">
        <v>1326975.2726783035</v>
      </c>
      <c r="S63" s="7">
        <f t="shared" si="0"/>
        <v>235803019.37111926</v>
      </c>
    </row>
    <row r="64" spans="1:19" ht="30" x14ac:dyDescent="0.25">
      <c r="A64" s="4" t="s">
        <v>5</v>
      </c>
      <c r="B64" s="4" t="s">
        <v>158</v>
      </c>
      <c r="C64" s="4" t="s">
        <v>172</v>
      </c>
      <c r="D64" s="4" t="s">
        <v>767</v>
      </c>
      <c r="E64" s="13" t="s">
        <v>175</v>
      </c>
      <c r="F64" s="13" t="s">
        <v>744</v>
      </c>
      <c r="G64" s="16">
        <v>0</v>
      </c>
      <c r="H64" s="5">
        <v>0</v>
      </c>
      <c r="I64" s="17">
        <v>133762063.57102606</v>
      </c>
      <c r="J64" s="5">
        <v>24387673.936651103</v>
      </c>
      <c r="K64" s="5">
        <v>14808517.5113125</v>
      </c>
      <c r="L64" s="5">
        <v>0</v>
      </c>
      <c r="M64" s="5">
        <v>0</v>
      </c>
      <c r="N64" s="6">
        <v>87252437.141114548</v>
      </c>
      <c r="O64" s="6">
        <v>0</v>
      </c>
      <c r="P64" s="6">
        <v>0</v>
      </c>
      <c r="Q64" s="6">
        <v>0</v>
      </c>
      <c r="R64" s="6">
        <v>1374523.4989023865</v>
      </c>
      <c r="S64" s="7">
        <f t="shared" si="0"/>
        <v>261585215.6590066</v>
      </c>
    </row>
    <row r="65" spans="1:19" ht="30" x14ac:dyDescent="0.25">
      <c r="A65" s="4" t="s">
        <v>5</v>
      </c>
      <c r="B65" s="4" t="s">
        <v>158</v>
      </c>
      <c r="C65" s="4" t="s">
        <v>172</v>
      </c>
      <c r="D65" s="4" t="s">
        <v>767</v>
      </c>
      <c r="E65" s="13" t="s">
        <v>176</v>
      </c>
      <c r="F65" s="13" t="s">
        <v>744</v>
      </c>
      <c r="G65" s="16">
        <v>0</v>
      </c>
      <c r="H65" s="5">
        <v>0</v>
      </c>
      <c r="I65" s="17">
        <v>111460248.80991235</v>
      </c>
      <c r="J65" s="5">
        <v>22035300.162895698</v>
      </c>
      <c r="K65" s="5">
        <v>14260103.3574665</v>
      </c>
      <c r="L65" s="5">
        <v>0</v>
      </c>
      <c r="M65" s="5">
        <v>0</v>
      </c>
      <c r="N65" s="6">
        <v>73777547.562499821</v>
      </c>
      <c r="O65" s="6">
        <v>0</v>
      </c>
      <c r="P65" s="6">
        <v>0</v>
      </c>
      <c r="Q65" s="6">
        <v>0</v>
      </c>
      <c r="R65" s="6">
        <v>1145352.6290836672</v>
      </c>
      <c r="S65" s="7">
        <f t="shared" si="0"/>
        <v>222678552.52185804</v>
      </c>
    </row>
    <row r="66" spans="1:19" ht="30" x14ac:dyDescent="0.25">
      <c r="A66" s="4" t="s">
        <v>5</v>
      </c>
      <c r="B66" s="4" t="s">
        <v>158</v>
      </c>
      <c r="C66" s="4" t="s">
        <v>172</v>
      </c>
      <c r="D66" s="4" t="s">
        <v>767</v>
      </c>
      <c r="E66" s="13" t="s">
        <v>162</v>
      </c>
      <c r="F66" s="13" t="s">
        <v>744</v>
      </c>
      <c r="G66" s="16">
        <v>0</v>
      </c>
      <c r="H66" s="5">
        <v>0</v>
      </c>
      <c r="I66" s="17">
        <v>99930275.985486239</v>
      </c>
      <c r="J66" s="5">
        <v>18255591.2217196</v>
      </c>
      <c r="K66" s="5">
        <v>17675536.642534301</v>
      </c>
      <c r="L66" s="5">
        <v>0</v>
      </c>
      <c r="M66" s="5">
        <v>0</v>
      </c>
      <c r="N66" s="6">
        <v>66366372.792549118</v>
      </c>
      <c r="O66" s="6">
        <v>0</v>
      </c>
      <c r="P66" s="6">
        <v>0</v>
      </c>
      <c r="Q66" s="6">
        <v>0</v>
      </c>
      <c r="R66" s="6">
        <v>1026871.9615028744</v>
      </c>
      <c r="S66" s="7">
        <f t="shared" si="0"/>
        <v>203254648.60379216</v>
      </c>
    </row>
    <row r="67" spans="1:19" ht="30" x14ac:dyDescent="0.25">
      <c r="A67" s="4" t="s">
        <v>5</v>
      </c>
      <c r="B67" s="4" t="s">
        <v>158</v>
      </c>
      <c r="C67" s="4" t="s">
        <v>172</v>
      </c>
      <c r="D67" s="4" t="s">
        <v>767</v>
      </c>
      <c r="E67" s="13" t="s">
        <v>163</v>
      </c>
      <c r="F67" s="13" t="s">
        <v>744</v>
      </c>
      <c r="G67" s="16">
        <v>0</v>
      </c>
      <c r="H67" s="5">
        <v>0</v>
      </c>
      <c r="I67" s="17">
        <v>61095979.912231401</v>
      </c>
      <c r="J67" s="5">
        <v>11009130.081448101</v>
      </c>
      <c r="K67" s="5">
        <v>6533625.3212669501</v>
      </c>
      <c r="L67" s="5">
        <v>0</v>
      </c>
      <c r="M67" s="5">
        <v>0</v>
      </c>
      <c r="N67" s="6">
        <v>36126095.013139896</v>
      </c>
      <c r="O67" s="6">
        <v>0</v>
      </c>
      <c r="P67" s="6">
        <v>0</v>
      </c>
      <c r="Q67" s="6">
        <v>0</v>
      </c>
      <c r="R67" s="6">
        <v>627815.22530294233</v>
      </c>
      <c r="S67" s="7">
        <f t="shared" si="0"/>
        <v>115392645.5533893</v>
      </c>
    </row>
    <row r="68" spans="1:19" ht="30" x14ac:dyDescent="0.25">
      <c r="A68" s="4" t="s">
        <v>5</v>
      </c>
      <c r="B68" s="4" t="s">
        <v>158</v>
      </c>
      <c r="C68" s="4" t="s">
        <v>172</v>
      </c>
      <c r="D68" s="4" t="s">
        <v>767</v>
      </c>
      <c r="E68" s="13" t="s">
        <v>159</v>
      </c>
      <c r="F68" s="13" t="s">
        <v>744</v>
      </c>
      <c r="G68" s="16">
        <v>0</v>
      </c>
      <c r="H68" s="5">
        <v>0</v>
      </c>
      <c r="I68" s="17">
        <v>80103700.420426667</v>
      </c>
      <c r="J68" s="5">
        <v>18223491.438914299</v>
      </c>
      <c r="K68" s="5">
        <v>13926814.000000499</v>
      </c>
      <c r="L68" s="5">
        <v>0</v>
      </c>
      <c r="M68" s="5">
        <v>0</v>
      </c>
      <c r="N68" s="6">
        <v>71965872.116826653</v>
      </c>
      <c r="O68" s="6">
        <v>0</v>
      </c>
      <c r="P68" s="6">
        <v>0</v>
      </c>
      <c r="Q68" s="6">
        <v>0</v>
      </c>
      <c r="R68" s="6">
        <v>823136.36346114916</v>
      </c>
      <c r="S68" s="7">
        <f t="shared" si="0"/>
        <v>185043014.33962926</v>
      </c>
    </row>
    <row r="69" spans="1:19" ht="30" x14ac:dyDescent="0.25">
      <c r="A69" s="4" t="s">
        <v>5</v>
      </c>
      <c r="B69" s="4" t="s">
        <v>158</v>
      </c>
      <c r="C69" s="4" t="s">
        <v>15</v>
      </c>
      <c r="D69" s="4" t="s">
        <v>16</v>
      </c>
      <c r="E69" s="13" t="s">
        <v>177</v>
      </c>
      <c r="F69" s="13" t="s">
        <v>744</v>
      </c>
      <c r="G69" s="16">
        <v>0</v>
      </c>
      <c r="H69" s="5">
        <v>0</v>
      </c>
      <c r="I69" s="17">
        <v>83669624.986976489</v>
      </c>
      <c r="J69" s="5">
        <v>14416910.8597284</v>
      </c>
      <c r="K69" s="5">
        <v>9969635.4298640992</v>
      </c>
      <c r="L69" s="5">
        <v>0</v>
      </c>
      <c r="M69" s="5">
        <v>0</v>
      </c>
      <c r="N69" s="6">
        <v>52815505.382045291</v>
      </c>
      <c r="O69" s="6">
        <v>0</v>
      </c>
      <c r="P69" s="6">
        <v>0</v>
      </c>
      <c r="Q69" s="6">
        <v>0</v>
      </c>
      <c r="R69" s="6">
        <v>781673.04</v>
      </c>
      <c r="S69" s="7">
        <f t="shared" si="0"/>
        <v>161653349.69861427</v>
      </c>
    </row>
    <row r="70" spans="1:19" ht="30" x14ac:dyDescent="0.25">
      <c r="A70" s="4" t="s">
        <v>5</v>
      </c>
      <c r="B70" s="4" t="s">
        <v>185</v>
      </c>
      <c r="C70" s="4" t="s">
        <v>186</v>
      </c>
      <c r="D70" s="4" t="s">
        <v>187</v>
      </c>
      <c r="E70" s="13" t="s">
        <v>188</v>
      </c>
      <c r="F70" s="13" t="s">
        <v>744</v>
      </c>
      <c r="G70" s="16">
        <v>0</v>
      </c>
      <c r="H70" s="5">
        <v>0</v>
      </c>
      <c r="I70" s="17">
        <v>55466051.145920537</v>
      </c>
      <c r="J70" s="5">
        <v>14151346.6968325</v>
      </c>
      <c r="K70" s="5">
        <v>9332426.3800904993</v>
      </c>
      <c r="L70" s="5">
        <v>0</v>
      </c>
      <c r="M70" s="5">
        <v>0</v>
      </c>
      <c r="N70" s="6">
        <v>47293399.572051093</v>
      </c>
      <c r="O70" s="6">
        <v>0</v>
      </c>
      <c r="P70" s="6">
        <v>0</v>
      </c>
      <c r="Q70" s="6">
        <v>0</v>
      </c>
      <c r="R70" s="6">
        <v>513714.05999999994</v>
      </c>
      <c r="S70" s="7">
        <f t="shared" si="0"/>
        <v>126756937.85489464</v>
      </c>
    </row>
    <row r="71" spans="1:19" ht="30" x14ac:dyDescent="0.25">
      <c r="A71" s="4" t="s">
        <v>5</v>
      </c>
      <c r="B71" s="4" t="s">
        <v>189</v>
      </c>
      <c r="C71" s="4" t="s">
        <v>190</v>
      </c>
      <c r="D71" s="4" t="s">
        <v>191</v>
      </c>
      <c r="E71" s="13" t="s">
        <v>192</v>
      </c>
      <c r="F71" s="13" t="s">
        <v>744</v>
      </c>
      <c r="G71" s="16">
        <v>0</v>
      </c>
      <c r="H71" s="5">
        <v>0</v>
      </c>
      <c r="I71" s="17">
        <v>396625923.01561999</v>
      </c>
      <c r="J71" s="5">
        <v>75743480.190044999</v>
      </c>
      <c r="K71" s="5">
        <v>39149708.488687798</v>
      </c>
      <c r="L71" s="5">
        <v>0</v>
      </c>
      <c r="M71" s="5">
        <v>0</v>
      </c>
      <c r="N71" s="6">
        <v>220146621.71341091</v>
      </c>
      <c r="O71" s="6">
        <v>0</v>
      </c>
      <c r="P71" s="6">
        <v>0</v>
      </c>
      <c r="Q71" s="6">
        <v>0</v>
      </c>
      <c r="R71" s="6">
        <v>3775330.2600000002</v>
      </c>
      <c r="S71" s="7">
        <f t="shared" si="0"/>
        <v>735441063.66776371</v>
      </c>
    </row>
    <row r="72" spans="1:19" ht="30" x14ac:dyDescent="0.25">
      <c r="A72" s="4" t="s">
        <v>5</v>
      </c>
      <c r="B72" s="4" t="s">
        <v>189</v>
      </c>
      <c r="C72" s="4" t="s">
        <v>193</v>
      </c>
      <c r="D72" s="4" t="s">
        <v>194</v>
      </c>
      <c r="E72" s="13" t="s">
        <v>195</v>
      </c>
      <c r="F72" s="13" t="s">
        <v>744</v>
      </c>
      <c r="G72" s="16">
        <v>0</v>
      </c>
      <c r="H72" s="5">
        <v>0</v>
      </c>
      <c r="I72" s="17">
        <v>378848946.87762237</v>
      </c>
      <c r="J72" s="5">
        <v>75924390.796379998</v>
      </c>
      <c r="K72" s="5">
        <v>36472897.131221399</v>
      </c>
      <c r="L72" s="5">
        <v>0</v>
      </c>
      <c r="M72" s="5">
        <v>0</v>
      </c>
      <c r="N72" s="6">
        <v>241909804.32710022</v>
      </c>
      <c r="O72" s="6">
        <v>0</v>
      </c>
      <c r="P72" s="6">
        <v>0</v>
      </c>
      <c r="Q72" s="6">
        <v>0</v>
      </c>
      <c r="R72" s="6">
        <v>3300000.8400000003</v>
      </c>
      <c r="S72" s="7">
        <f t="shared" si="0"/>
        <v>736456039.97232401</v>
      </c>
    </row>
    <row r="73" spans="1:19" ht="30" x14ac:dyDescent="0.25">
      <c r="A73" s="4" t="s">
        <v>5</v>
      </c>
      <c r="B73" s="4" t="s">
        <v>189</v>
      </c>
      <c r="C73" s="4" t="s">
        <v>196</v>
      </c>
      <c r="D73" s="4" t="s">
        <v>197</v>
      </c>
      <c r="E73" s="13" t="s">
        <v>198</v>
      </c>
      <c r="F73" s="13" t="s">
        <v>744</v>
      </c>
      <c r="G73" s="16">
        <v>0</v>
      </c>
      <c r="H73" s="5">
        <v>0</v>
      </c>
      <c r="I73" s="17">
        <v>255385835.34655872</v>
      </c>
      <c r="J73" s="5">
        <v>55932571.583710998</v>
      </c>
      <c r="K73" s="5">
        <v>28294015.149321001</v>
      </c>
      <c r="L73" s="5">
        <v>0</v>
      </c>
      <c r="M73" s="5">
        <v>0</v>
      </c>
      <c r="N73" s="6">
        <v>210073287.26439571</v>
      </c>
      <c r="O73" s="6">
        <v>0</v>
      </c>
      <c r="P73" s="6">
        <v>0</v>
      </c>
      <c r="Q73" s="6">
        <v>0</v>
      </c>
      <c r="R73" s="6">
        <v>2035082.34</v>
      </c>
      <c r="S73" s="7">
        <f t="shared" ref="S73:S136" si="1">+SUM(G73:R73)</f>
        <v>551720791.68398654</v>
      </c>
    </row>
    <row r="74" spans="1:19" x14ac:dyDescent="0.25">
      <c r="A74" s="4" t="s">
        <v>5</v>
      </c>
      <c r="B74" s="4" t="s">
        <v>199</v>
      </c>
      <c r="C74" s="4" t="s">
        <v>86</v>
      </c>
      <c r="D74" s="4" t="s">
        <v>87</v>
      </c>
      <c r="E74" s="13" t="s">
        <v>200</v>
      </c>
      <c r="F74" s="13" t="s">
        <v>744</v>
      </c>
      <c r="G74" s="16">
        <v>0</v>
      </c>
      <c r="H74" s="5">
        <v>0</v>
      </c>
      <c r="I74" s="17">
        <v>1027610600.304795</v>
      </c>
      <c r="J74" s="5">
        <v>244228499.565606</v>
      </c>
      <c r="K74" s="5">
        <v>90682117.710407585</v>
      </c>
      <c r="L74" s="5">
        <v>0</v>
      </c>
      <c r="M74" s="5">
        <v>0</v>
      </c>
      <c r="N74" s="6">
        <v>617550506.90262103</v>
      </c>
      <c r="O74" s="6">
        <v>0</v>
      </c>
      <c r="P74" s="6">
        <v>0</v>
      </c>
      <c r="Q74" s="6">
        <v>0</v>
      </c>
      <c r="R74" s="6">
        <v>8802281.5200000014</v>
      </c>
      <c r="S74" s="7">
        <f t="shared" si="1"/>
        <v>1988874006.0034294</v>
      </c>
    </row>
    <row r="75" spans="1:19" x14ac:dyDescent="0.25">
      <c r="A75" s="4" t="s">
        <v>5</v>
      </c>
      <c r="B75" s="4" t="s">
        <v>201</v>
      </c>
      <c r="C75" s="4" t="s">
        <v>99</v>
      </c>
      <c r="D75" s="4" t="s">
        <v>100</v>
      </c>
      <c r="E75" s="13" t="s">
        <v>202</v>
      </c>
      <c r="F75" s="13" t="s">
        <v>744</v>
      </c>
      <c r="G75" s="16">
        <v>0</v>
      </c>
      <c r="H75" s="5">
        <v>0</v>
      </c>
      <c r="I75" s="17">
        <v>63759013.584904931</v>
      </c>
      <c r="J75" s="5">
        <v>13736629.647059198</v>
      </c>
      <c r="K75" s="5">
        <v>9830601.2941175997</v>
      </c>
      <c r="L75" s="5">
        <v>0</v>
      </c>
      <c r="M75" s="5">
        <v>0</v>
      </c>
      <c r="N75" s="6">
        <v>42965994.476133913</v>
      </c>
      <c r="O75" s="6">
        <v>0</v>
      </c>
      <c r="P75" s="6">
        <v>0</v>
      </c>
      <c r="Q75" s="6">
        <v>0</v>
      </c>
      <c r="R75" s="6">
        <v>467032.5</v>
      </c>
      <c r="S75" s="7">
        <f t="shared" si="1"/>
        <v>130759271.50221564</v>
      </c>
    </row>
    <row r="76" spans="1:19" ht="30" x14ac:dyDescent="0.25">
      <c r="A76" s="4" t="s">
        <v>5</v>
      </c>
      <c r="B76" s="4" t="s">
        <v>201</v>
      </c>
      <c r="C76" s="4" t="s">
        <v>190</v>
      </c>
      <c r="D76" s="4" t="s">
        <v>191</v>
      </c>
      <c r="E76" s="13" t="s">
        <v>203</v>
      </c>
      <c r="F76" s="13" t="s">
        <v>744</v>
      </c>
      <c r="G76" s="16">
        <v>0</v>
      </c>
      <c r="H76" s="5">
        <v>0</v>
      </c>
      <c r="I76" s="17">
        <v>176251596.83156979</v>
      </c>
      <c r="J76" s="5">
        <v>22405960.4615383</v>
      </c>
      <c r="K76" s="5">
        <v>14207547.7375561</v>
      </c>
      <c r="L76" s="5">
        <v>0</v>
      </c>
      <c r="M76" s="5">
        <v>0</v>
      </c>
      <c r="N76" s="6">
        <v>71704638.772539452</v>
      </c>
      <c r="O76" s="6">
        <v>0</v>
      </c>
      <c r="P76" s="6">
        <v>0</v>
      </c>
      <c r="Q76" s="6">
        <v>0</v>
      </c>
      <c r="R76" s="6">
        <v>1702515.06</v>
      </c>
      <c r="S76" s="7">
        <f t="shared" si="1"/>
        <v>286272258.86320364</v>
      </c>
    </row>
    <row r="77" spans="1:19" ht="30" x14ac:dyDescent="0.25">
      <c r="A77" s="4" t="s">
        <v>5</v>
      </c>
      <c r="B77" s="4" t="s">
        <v>408</v>
      </c>
      <c r="C77" s="4" t="s">
        <v>24</v>
      </c>
      <c r="D77" s="4" t="s">
        <v>25</v>
      </c>
      <c r="E77" s="13" t="s">
        <v>409</v>
      </c>
      <c r="F77" s="13" t="s">
        <v>744</v>
      </c>
      <c r="G77" s="16">
        <v>0</v>
      </c>
      <c r="H77" s="5">
        <v>0</v>
      </c>
      <c r="I77" s="17">
        <v>88837115.479512319</v>
      </c>
      <c r="J77" s="5">
        <v>16807068.579185799</v>
      </c>
      <c r="K77" s="5">
        <v>6610434.5429864107</v>
      </c>
      <c r="L77" s="5">
        <v>0</v>
      </c>
      <c r="M77" s="5">
        <v>0</v>
      </c>
      <c r="N77" s="6">
        <v>48764187.397003338</v>
      </c>
      <c r="O77" s="6">
        <v>0</v>
      </c>
      <c r="P77" s="6">
        <v>0</v>
      </c>
      <c r="Q77" s="6">
        <v>0</v>
      </c>
      <c r="R77" s="6">
        <v>941635.08</v>
      </c>
      <c r="S77" s="7">
        <f t="shared" si="1"/>
        <v>161960441.07868788</v>
      </c>
    </row>
    <row r="78" spans="1:19" x14ac:dyDescent="0.25">
      <c r="A78" s="4" t="s">
        <v>5</v>
      </c>
      <c r="B78" s="4" t="s">
        <v>408</v>
      </c>
      <c r="C78" s="4" t="s">
        <v>69</v>
      </c>
      <c r="D78" s="4" t="s">
        <v>70</v>
      </c>
      <c r="E78" s="13" t="s">
        <v>410</v>
      </c>
      <c r="F78" s="13" t="s">
        <v>744</v>
      </c>
      <c r="G78" s="16">
        <v>0</v>
      </c>
      <c r="H78" s="5">
        <v>0</v>
      </c>
      <c r="I78" s="17">
        <v>74913359.1305511</v>
      </c>
      <c r="J78" s="5">
        <v>17985899.2126697</v>
      </c>
      <c r="K78" s="5">
        <v>8124395.3665158302</v>
      </c>
      <c r="L78" s="5">
        <v>0</v>
      </c>
      <c r="M78" s="5">
        <v>0</v>
      </c>
      <c r="N78" s="6">
        <v>48718876.818448827</v>
      </c>
      <c r="O78" s="6">
        <v>0</v>
      </c>
      <c r="P78" s="6">
        <v>0</v>
      </c>
      <c r="Q78" s="6">
        <v>0</v>
      </c>
      <c r="R78" s="6">
        <v>648522.54</v>
      </c>
      <c r="S78" s="7">
        <f t="shared" si="1"/>
        <v>150391053.06818545</v>
      </c>
    </row>
    <row r="79" spans="1:19" ht="30" x14ac:dyDescent="0.25">
      <c r="A79" s="4" t="s">
        <v>5</v>
      </c>
      <c r="B79" s="4" t="s">
        <v>408</v>
      </c>
      <c r="C79" s="4" t="s">
        <v>269</v>
      </c>
      <c r="D79" s="4" t="s">
        <v>270</v>
      </c>
      <c r="E79" s="13" t="s">
        <v>411</v>
      </c>
      <c r="F79" s="13" t="s">
        <v>744</v>
      </c>
      <c r="G79" s="16">
        <v>0</v>
      </c>
      <c r="H79" s="5">
        <v>0</v>
      </c>
      <c r="I79" s="17">
        <v>160920761.48181289</v>
      </c>
      <c r="J79" s="5">
        <v>44933053.791855402</v>
      </c>
      <c r="K79" s="5">
        <v>18574547.5746607</v>
      </c>
      <c r="L79" s="5">
        <v>0</v>
      </c>
      <c r="M79" s="5">
        <v>0</v>
      </c>
      <c r="N79" s="6">
        <v>138273162.34852925</v>
      </c>
      <c r="O79" s="6">
        <v>0</v>
      </c>
      <c r="P79" s="6">
        <v>0</v>
      </c>
      <c r="Q79" s="6">
        <v>0</v>
      </c>
      <c r="R79" s="6">
        <v>2024873.8200000003</v>
      </c>
      <c r="S79" s="7">
        <f t="shared" si="1"/>
        <v>364726399.01685822</v>
      </c>
    </row>
    <row r="80" spans="1:19" x14ac:dyDescent="0.25">
      <c r="A80" s="4" t="s">
        <v>5</v>
      </c>
      <c r="B80" s="4" t="s">
        <v>408</v>
      </c>
      <c r="C80" s="4" t="s">
        <v>306</v>
      </c>
      <c r="D80" s="4" t="s">
        <v>307</v>
      </c>
      <c r="E80" s="13" t="s">
        <v>412</v>
      </c>
      <c r="F80" s="13" t="s">
        <v>744</v>
      </c>
      <c r="G80" s="16">
        <v>0</v>
      </c>
      <c r="H80" s="5">
        <v>0</v>
      </c>
      <c r="I80" s="17">
        <v>50614922.739839412</v>
      </c>
      <c r="J80" s="5">
        <v>9360305.3393664006</v>
      </c>
      <c r="K80" s="5">
        <v>3498894.5158370999</v>
      </c>
      <c r="L80" s="5">
        <v>0</v>
      </c>
      <c r="M80" s="5">
        <v>0</v>
      </c>
      <c r="N80" s="6">
        <v>28575277.191699896</v>
      </c>
      <c r="O80" s="6">
        <v>0</v>
      </c>
      <c r="P80" s="6">
        <v>0</v>
      </c>
      <c r="Q80" s="6">
        <v>0</v>
      </c>
      <c r="R80" s="6">
        <v>535537.05098037771</v>
      </c>
      <c r="S80" s="7">
        <f t="shared" si="1"/>
        <v>92584936.837723181</v>
      </c>
    </row>
    <row r="81" spans="1:19" x14ac:dyDescent="0.25">
      <c r="A81" s="4" t="s">
        <v>5</v>
      </c>
      <c r="B81" s="4" t="s">
        <v>408</v>
      </c>
      <c r="C81" s="4" t="s">
        <v>306</v>
      </c>
      <c r="D81" s="4" t="s">
        <v>307</v>
      </c>
      <c r="E81" s="13" t="s">
        <v>413</v>
      </c>
      <c r="F81" s="13" t="s">
        <v>744</v>
      </c>
      <c r="G81" s="16">
        <v>0</v>
      </c>
      <c r="H81" s="5">
        <v>0</v>
      </c>
      <c r="I81" s="17">
        <v>121483829.86209342</v>
      </c>
      <c r="J81" s="5">
        <v>20833827.674208399</v>
      </c>
      <c r="K81" s="5">
        <v>10094469.049773801</v>
      </c>
      <c r="L81" s="5">
        <v>0</v>
      </c>
      <c r="M81" s="5">
        <v>0</v>
      </c>
      <c r="N81" s="6">
        <v>73021608.682965055</v>
      </c>
      <c r="O81" s="6">
        <v>0</v>
      </c>
      <c r="P81" s="6">
        <v>0</v>
      </c>
      <c r="Q81" s="6">
        <v>0</v>
      </c>
      <c r="R81" s="6">
        <v>1285373.7290196221</v>
      </c>
      <c r="S81" s="7">
        <f t="shared" si="1"/>
        <v>226719108.99806032</v>
      </c>
    </row>
    <row r="82" spans="1:19" ht="30" x14ac:dyDescent="0.25">
      <c r="A82" s="4" t="s">
        <v>5</v>
      </c>
      <c r="B82" s="4" t="s">
        <v>414</v>
      </c>
      <c r="C82" s="4" t="s">
        <v>361</v>
      </c>
      <c r="D82" s="4" t="s">
        <v>362</v>
      </c>
      <c r="E82" s="13" t="s">
        <v>415</v>
      </c>
      <c r="F82" s="13" t="s">
        <v>744</v>
      </c>
      <c r="G82" s="16">
        <v>0</v>
      </c>
      <c r="H82" s="5">
        <v>0</v>
      </c>
      <c r="I82" s="17">
        <v>158003731.46767977</v>
      </c>
      <c r="J82" s="5">
        <v>33928181.167420596</v>
      </c>
      <c r="K82" s="5">
        <v>12798426.5429867</v>
      </c>
      <c r="L82" s="5">
        <v>0</v>
      </c>
      <c r="M82" s="5">
        <v>0</v>
      </c>
      <c r="N82" s="6">
        <v>99985247.714505062</v>
      </c>
      <c r="O82" s="6">
        <v>0</v>
      </c>
      <c r="P82" s="6">
        <v>0</v>
      </c>
      <c r="Q82" s="6">
        <v>0</v>
      </c>
      <c r="R82" s="6">
        <v>1394712</v>
      </c>
      <c r="S82" s="7">
        <f t="shared" si="1"/>
        <v>306110298.89259213</v>
      </c>
    </row>
    <row r="83" spans="1:19" ht="30" x14ac:dyDescent="0.25">
      <c r="A83" s="4" t="s">
        <v>5</v>
      </c>
      <c r="B83" s="4" t="s">
        <v>416</v>
      </c>
      <c r="C83" s="4" t="s">
        <v>301</v>
      </c>
      <c r="D83" s="4" t="s">
        <v>302</v>
      </c>
      <c r="E83" s="13" t="s">
        <v>417</v>
      </c>
      <c r="F83" s="13" t="s">
        <v>744</v>
      </c>
      <c r="G83" s="16">
        <v>0</v>
      </c>
      <c r="H83" s="5">
        <v>0</v>
      </c>
      <c r="I83" s="17">
        <v>487806891.9530533</v>
      </c>
      <c r="J83" s="5">
        <v>52254686.425338797</v>
      </c>
      <c r="K83" s="5">
        <v>35733473.819004796</v>
      </c>
      <c r="L83" s="5">
        <v>0</v>
      </c>
      <c r="M83" s="5">
        <v>0</v>
      </c>
      <c r="N83" s="6">
        <v>187842302.82617316</v>
      </c>
      <c r="O83" s="6">
        <v>0</v>
      </c>
      <c r="P83" s="6">
        <v>0</v>
      </c>
      <c r="Q83" s="6">
        <v>0</v>
      </c>
      <c r="R83" s="6">
        <v>4663757.88</v>
      </c>
      <c r="S83" s="7">
        <f t="shared" si="1"/>
        <v>768301112.90357006</v>
      </c>
    </row>
    <row r="84" spans="1:19" x14ac:dyDescent="0.25">
      <c r="A84" s="4" t="s">
        <v>5</v>
      </c>
      <c r="B84" s="4" t="s">
        <v>418</v>
      </c>
      <c r="C84" s="4" t="s">
        <v>352</v>
      </c>
      <c r="D84" s="4" t="s">
        <v>353</v>
      </c>
      <c r="E84" s="13" t="s">
        <v>419</v>
      </c>
      <c r="F84" s="13" t="s">
        <v>744</v>
      </c>
      <c r="G84" s="16">
        <v>0</v>
      </c>
      <c r="H84" s="5">
        <v>0</v>
      </c>
      <c r="I84" s="17">
        <v>237886668.00528589</v>
      </c>
      <c r="J84" s="5">
        <v>48923860.3076922</v>
      </c>
      <c r="K84" s="5">
        <v>24654285.212669801</v>
      </c>
      <c r="L84" s="5">
        <v>0</v>
      </c>
      <c r="M84" s="5">
        <v>0</v>
      </c>
      <c r="N84" s="6">
        <v>143174534.06550449</v>
      </c>
      <c r="O84" s="6">
        <v>0</v>
      </c>
      <c r="P84" s="6">
        <v>0</v>
      </c>
      <c r="Q84" s="6">
        <v>0</v>
      </c>
      <c r="R84" s="6">
        <v>2107212.8400000003</v>
      </c>
      <c r="S84" s="7">
        <f t="shared" si="1"/>
        <v>456746560.43115234</v>
      </c>
    </row>
    <row r="85" spans="1:19" ht="30" x14ac:dyDescent="0.25">
      <c r="A85" s="4" t="s">
        <v>5</v>
      </c>
      <c r="B85" s="4" t="s">
        <v>28</v>
      </c>
      <c r="C85" s="4" t="s">
        <v>29</v>
      </c>
      <c r="D85" s="4" t="s">
        <v>30</v>
      </c>
      <c r="E85" s="13" t="s">
        <v>31</v>
      </c>
      <c r="F85" s="13" t="s">
        <v>745</v>
      </c>
      <c r="G85" s="16">
        <v>0</v>
      </c>
      <c r="H85" s="5">
        <v>0</v>
      </c>
      <c r="I85" s="17">
        <v>24138943.516998217</v>
      </c>
      <c r="J85" s="5">
        <v>1957792.2171946201</v>
      </c>
      <c r="K85" s="5">
        <v>141324.959276015</v>
      </c>
      <c r="L85" s="5">
        <v>0</v>
      </c>
      <c r="M85" s="5">
        <v>0</v>
      </c>
      <c r="N85" s="6">
        <v>16179786.255795466</v>
      </c>
      <c r="O85" s="6">
        <v>0</v>
      </c>
      <c r="P85" s="6">
        <v>0</v>
      </c>
      <c r="Q85" s="6">
        <v>0</v>
      </c>
      <c r="R85" s="6">
        <v>261000</v>
      </c>
      <c r="S85" s="7">
        <f t="shared" si="1"/>
        <v>42678846.949264318</v>
      </c>
    </row>
    <row r="86" spans="1:19" ht="30" x14ac:dyDescent="0.25">
      <c r="A86" s="4" t="s">
        <v>5</v>
      </c>
      <c r="B86" s="4" t="s">
        <v>32</v>
      </c>
      <c r="C86" s="4" t="s">
        <v>434</v>
      </c>
      <c r="D86" s="4" t="s">
        <v>435</v>
      </c>
      <c r="E86" s="13">
        <v>502</v>
      </c>
      <c r="F86" s="13" t="s">
        <v>745</v>
      </c>
      <c r="G86" s="16">
        <v>0</v>
      </c>
      <c r="H86" s="5">
        <v>0</v>
      </c>
      <c r="I86" s="17">
        <v>19268010.814107988</v>
      </c>
      <c r="J86" s="5">
        <v>959023.76470588008</v>
      </c>
      <c r="K86" s="5">
        <v>180650.97737556702</v>
      </c>
      <c r="L86" s="5">
        <v>0</v>
      </c>
      <c r="M86" s="5">
        <v>0</v>
      </c>
      <c r="N86" s="6">
        <v>4068171.2466979008</v>
      </c>
      <c r="O86" s="6">
        <v>0</v>
      </c>
      <c r="P86" s="6">
        <v>0</v>
      </c>
      <c r="Q86" s="6">
        <v>0</v>
      </c>
      <c r="R86" s="6">
        <v>130493.52000000002</v>
      </c>
      <c r="S86" s="7">
        <f t="shared" si="1"/>
        <v>24606350.322887335</v>
      </c>
    </row>
    <row r="87" spans="1:19" x14ac:dyDescent="0.25">
      <c r="A87" s="4" t="s">
        <v>5</v>
      </c>
      <c r="B87" s="4" t="s">
        <v>32</v>
      </c>
      <c r="C87" s="4" t="s">
        <v>33</v>
      </c>
      <c r="D87" s="4" t="s">
        <v>34</v>
      </c>
      <c r="E87" s="13" t="s">
        <v>35</v>
      </c>
      <c r="F87" s="13" t="s">
        <v>745</v>
      </c>
      <c r="G87" s="16">
        <v>0</v>
      </c>
      <c r="H87" s="5">
        <v>0</v>
      </c>
      <c r="I87" s="17">
        <v>10124718.692834739</v>
      </c>
      <c r="J87" s="5">
        <v>1143611.0678733101</v>
      </c>
      <c r="K87" s="5">
        <v>195302.470588236</v>
      </c>
      <c r="L87" s="5">
        <v>0</v>
      </c>
      <c r="M87" s="5">
        <v>0</v>
      </c>
      <c r="N87" s="6">
        <v>6915653.5060291709</v>
      </c>
      <c r="O87" s="6">
        <v>0</v>
      </c>
      <c r="P87" s="6">
        <v>0</v>
      </c>
      <c r="Q87" s="6">
        <v>0</v>
      </c>
      <c r="R87" s="6">
        <v>81684.180000000008</v>
      </c>
      <c r="S87" s="7">
        <f t="shared" si="1"/>
        <v>18460969.917325456</v>
      </c>
    </row>
    <row r="88" spans="1:19" ht="30" x14ac:dyDescent="0.25">
      <c r="A88" s="4" t="s">
        <v>5</v>
      </c>
      <c r="B88" s="4" t="s">
        <v>32</v>
      </c>
      <c r="C88" s="4" t="s">
        <v>36</v>
      </c>
      <c r="D88" s="4" t="s">
        <v>37</v>
      </c>
      <c r="E88" s="13">
        <v>501</v>
      </c>
      <c r="F88" s="13" t="s">
        <v>745</v>
      </c>
      <c r="G88" s="16">
        <v>0</v>
      </c>
      <c r="H88" s="5">
        <v>0</v>
      </c>
      <c r="I88" s="17">
        <v>27590994.025417153</v>
      </c>
      <c r="J88" s="5">
        <v>2225012.1900453102</v>
      </c>
      <c r="K88" s="5">
        <v>342398.43438913795</v>
      </c>
      <c r="L88" s="5">
        <v>0</v>
      </c>
      <c r="M88" s="5">
        <v>0</v>
      </c>
      <c r="N88" s="6">
        <v>9895520.0158258341</v>
      </c>
      <c r="O88" s="6">
        <v>0</v>
      </c>
      <c r="P88" s="6">
        <v>0</v>
      </c>
      <c r="Q88" s="6">
        <v>0</v>
      </c>
      <c r="R88" s="6">
        <v>256921.2</v>
      </c>
      <c r="S88" s="7">
        <f t="shared" si="1"/>
        <v>40310845.865677431</v>
      </c>
    </row>
    <row r="89" spans="1:19" x14ac:dyDescent="0.25">
      <c r="A89" s="4" t="s">
        <v>5</v>
      </c>
      <c r="B89" s="4" t="s">
        <v>38</v>
      </c>
      <c r="C89" s="4" t="s">
        <v>39</v>
      </c>
      <c r="D89" s="4" t="s">
        <v>40</v>
      </c>
      <c r="E89" s="13" t="s">
        <v>41</v>
      </c>
      <c r="F89" s="13" t="s">
        <v>745</v>
      </c>
      <c r="G89" s="16">
        <v>0</v>
      </c>
      <c r="H89" s="5">
        <v>0</v>
      </c>
      <c r="I89" s="17">
        <v>24820020.547802486</v>
      </c>
      <c r="J89" s="5">
        <v>2444936.9592760801</v>
      </c>
      <c r="K89" s="5">
        <v>569179.95475112193</v>
      </c>
      <c r="L89" s="5">
        <v>0</v>
      </c>
      <c r="M89" s="5">
        <v>0</v>
      </c>
      <c r="N89" s="6">
        <v>10859541.9864746</v>
      </c>
      <c r="O89" s="6">
        <v>0</v>
      </c>
      <c r="P89" s="6">
        <v>0</v>
      </c>
      <c r="Q89" s="6">
        <v>0</v>
      </c>
      <c r="R89" s="6">
        <v>340813.26</v>
      </c>
      <c r="S89" s="7">
        <f t="shared" si="1"/>
        <v>39034492.708304286</v>
      </c>
    </row>
    <row r="90" spans="1:19" ht="30" x14ac:dyDescent="0.25">
      <c r="A90" s="4" t="s">
        <v>5</v>
      </c>
      <c r="B90" s="4" t="s">
        <v>60</v>
      </c>
      <c r="C90" s="4" t="s">
        <v>61</v>
      </c>
      <c r="D90" s="4" t="s">
        <v>62</v>
      </c>
      <c r="E90" s="13" t="s">
        <v>63</v>
      </c>
      <c r="F90" s="13" t="s">
        <v>745</v>
      </c>
      <c r="G90" s="16">
        <v>0</v>
      </c>
      <c r="H90" s="5">
        <v>0</v>
      </c>
      <c r="I90" s="17">
        <v>19145986.454204686</v>
      </c>
      <c r="J90" s="5">
        <v>2023001.24886877</v>
      </c>
      <c r="K90" s="5">
        <v>400938.60633483704</v>
      </c>
      <c r="L90" s="5">
        <v>0</v>
      </c>
      <c r="M90" s="5">
        <v>0</v>
      </c>
      <c r="N90" s="6">
        <v>15014640.639980054</v>
      </c>
      <c r="O90" s="6">
        <v>0</v>
      </c>
      <c r="P90" s="6">
        <v>0</v>
      </c>
      <c r="Q90" s="6">
        <v>0</v>
      </c>
      <c r="R90" s="6">
        <v>216000</v>
      </c>
      <c r="S90" s="7">
        <f t="shared" si="1"/>
        <v>36800566.949388348</v>
      </c>
    </row>
    <row r="91" spans="1:19" x14ac:dyDescent="0.25">
      <c r="A91" s="4" t="s">
        <v>5</v>
      </c>
      <c r="B91" s="4" t="s">
        <v>64</v>
      </c>
      <c r="C91" s="4" t="s">
        <v>65</v>
      </c>
      <c r="D91" s="4" t="s">
        <v>66</v>
      </c>
      <c r="E91" s="13" t="s">
        <v>67</v>
      </c>
      <c r="F91" s="13" t="s">
        <v>745</v>
      </c>
      <c r="G91" s="16">
        <v>0</v>
      </c>
      <c r="H91" s="5">
        <v>0</v>
      </c>
      <c r="I91" s="17">
        <v>301844742.09002054</v>
      </c>
      <c r="J91" s="5">
        <v>51988280.153846003</v>
      </c>
      <c r="K91" s="5">
        <v>21333244.660633501</v>
      </c>
      <c r="L91" s="5">
        <v>0</v>
      </c>
      <c r="M91" s="5">
        <v>0</v>
      </c>
      <c r="N91" s="6">
        <v>173267843.27512047</v>
      </c>
      <c r="O91" s="6">
        <v>0</v>
      </c>
      <c r="P91" s="6">
        <v>0</v>
      </c>
      <c r="Q91" s="6">
        <v>0</v>
      </c>
      <c r="R91" s="6">
        <v>3124963.98</v>
      </c>
      <c r="S91" s="7">
        <f t="shared" si="1"/>
        <v>551559074.15962052</v>
      </c>
    </row>
    <row r="92" spans="1:19" ht="30" x14ac:dyDescent="0.25">
      <c r="A92" s="4" t="s">
        <v>5</v>
      </c>
      <c r="B92" s="4" t="s">
        <v>85</v>
      </c>
      <c r="C92" s="4" t="s">
        <v>86</v>
      </c>
      <c r="D92" s="4" t="s">
        <v>87</v>
      </c>
      <c r="E92" s="13" t="s">
        <v>88</v>
      </c>
      <c r="F92" s="13" t="s">
        <v>745</v>
      </c>
      <c r="G92" s="16">
        <v>0</v>
      </c>
      <c r="H92" s="5">
        <v>0</v>
      </c>
      <c r="I92" s="17">
        <v>169225758.07741475</v>
      </c>
      <c r="J92" s="5">
        <v>36401032.524886504</v>
      </c>
      <c r="K92" s="5">
        <v>9017470.9592760094</v>
      </c>
      <c r="L92" s="5">
        <v>0</v>
      </c>
      <c r="M92" s="5">
        <v>0</v>
      </c>
      <c r="N92" s="6">
        <v>135427542.7605049</v>
      </c>
      <c r="O92" s="6">
        <v>0</v>
      </c>
      <c r="P92" s="6">
        <v>0</v>
      </c>
      <c r="Q92" s="6">
        <v>0</v>
      </c>
      <c r="R92" s="6">
        <v>2056320.1799999997</v>
      </c>
      <c r="S92" s="7">
        <f t="shared" si="1"/>
        <v>352128124.50208217</v>
      </c>
    </row>
    <row r="93" spans="1:19" ht="45" x14ac:dyDescent="0.25">
      <c r="A93" s="4" t="s">
        <v>5</v>
      </c>
      <c r="B93" s="4" t="s">
        <v>115</v>
      </c>
      <c r="C93" s="4" t="s">
        <v>116</v>
      </c>
      <c r="D93" s="4" t="s">
        <v>117</v>
      </c>
      <c r="E93" s="13" t="s">
        <v>118</v>
      </c>
      <c r="F93" s="13" t="s">
        <v>745</v>
      </c>
      <c r="G93" s="16">
        <v>0</v>
      </c>
      <c r="H93" s="5">
        <v>0</v>
      </c>
      <c r="I93" s="17">
        <v>122259160.98900151</v>
      </c>
      <c r="J93" s="5">
        <v>19337132.533936702</v>
      </c>
      <c r="K93" s="5">
        <v>5827409.2217194997</v>
      </c>
      <c r="L93" s="5">
        <v>0</v>
      </c>
      <c r="M93" s="5">
        <v>0</v>
      </c>
      <c r="N93" s="6">
        <v>57711918.39058952</v>
      </c>
      <c r="O93" s="6">
        <v>12122164.32007934</v>
      </c>
      <c r="P93" s="6">
        <v>0</v>
      </c>
      <c r="Q93" s="6">
        <v>0</v>
      </c>
      <c r="R93" s="6">
        <v>1174626</v>
      </c>
      <c r="S93" s="7">
        <f t="shared" si="1"/>
        <v>218432411.45532656</v>
      </c>
    </row>
    <row r="94" spans="1:19" ht="30" x14ac:dyDescent="0.25">
      <c r="A94" s="4" t="s">
        <v>5</v>
      </c>
      <c r="B94" s="4" t="s">
        <v>115</v>
      </c>
      <c r="C94" s="4" t="s">
        <v>119</v>
      </c>
      <c r="D94" s="4" t="s">
        <v>120</v>
      </c>
      <c r="E94" s="13" t="s">
        <v>121</v>
      </c>
      <c r="F94" s="13" t="s">
        <v>745</v>
      </c>
      <c r="G94" s="16">
        <v>0</v>
      </c>
      <c r="H94" s="5">
        <v>0</v>
      </c>
      <c r="I94" s="17">
        <v>518107090.66861534</v>
      </c>
      <c r="J94" s="5">
        <v>108493116.244344</v>
      </c>
      <c r="K94" s="5">
        <v>24543507.1131224</v>
      </c>
      <c r="L94" s="5">
        <v>0</v>
      </c>
      <c r="M94" s="5">
        <v>0</v>
      </c>
      <c r="N94" s="6">
        <v>329442729.402309</v>
      </c>
      <c r="O94" s="6">
        <v>59176952.501463614</v>
      </c>
      <c r="P94" s="6">
        <v>0</v>
      </c>
      <c r="Q94" s="6">
        <v>0</v>
      </c>
      <c r="R94" s="6">
        <v>4681723.1234042058</v>
      </c>
      <c r="S94" s="7">
        <f t="shared" si="1"/>
        <v>1044445119.0532587</v>
      </c>
    </row>
    <row r="95" spans="1:19" ht="30" x14ac:dyDescent="0.25">
      <c r="A95" s="4" t="s">
        <v>5</v>
      </c>
      <c r="B95" s="4" t="s">
        <v>115</v>
      </c>
      <c r="C95" s="4" t="s">
        <v>119</v>
      </c>
      <c r="D95" s="4" t="s">
        <v>120</v>
      </c>
      <c r="E95" s="13" t="s">
        <v>122</v>
      </c>
      <c r="F95" s="13" t="s">
        <v>745</v>
      </c>
      <c r="G95" s="16">
        <v>0</v>
      </c>
      <c r="H95" s="5">
        <v>0</v>
      </c>
      <c r="I95" s="17">
        <v>22507985.270680506</v>
      </c>
      <c r="J95" s="5">
        <v>3166350.6425338998</v>
      </c>
      <c r="K95" s="5">
        <v>1057326.660633483</v>
      </c>
      <c r="L95" s="5">
        <v>0</v>
      </c>
      <c r="M95" s="5">
        <v>0</v>
      </c>
      <c r="N95" s="6">
        <v>5716900.0082453815</v>
      </c>
      <c r="O95" s="6">
        <v>2570808.2349303914</v>
      </c>
      <c r="P95" s="6">
        <v>0</v>
      </c>
      <c r="Q95" s="6">
        <v>0</v>
      </c>
      <c r="R95" s="6">
        <v>203386.82291917421</v>
      </c>
      <c r="S95" s="7">
        <f t="shared" si="1"/>
        <v>35222757.639942832</v>
      </c>
    </row>
    <row r="96" spans="1:19" ht="30" x14ac:dyDescent="0.25">
      <c r="A96" s="4" t="s">
        <v>5</v>
      </c>
      <c r="B96" s="4" t="s">
        <v>115</v>
      </c>
      <c r="C96" s="4" t="s">
        <v>119</v>
      </c>
      <c r="D96" s="4" t="s">
        <v>120</v>
      </c>
      <c r="E96" s="13" t="s">
        <v>123</v>
      </c>
      <c r="F96" s="13" t="s">
        <v>745</v>
      </c>
      <c r="G96" s="16">
        <v>0</v>
      </c>
      <c r="H96" s="5">
        <v>0</v>
      </c>
      <c r="I96" s="17">
        <v>21338739.282593202</v>
      </c>
      <c r="J96" s="5">
        <v>3622674.7239819104</v>
      </c>
      <c r="K96" s="5">
        <v>1537110.5429864798</v>
      </c>
      <c r="L96" s="5">
        <v>0</v>
      </c>
      <c r="M96" s="5">
        <v>0</v>
      </c>
      <c r="N96" s="6">
        <v>7648170.7427936746</v>
      </c>
      <c r="O96" s="6">
        <v>2437259.7551937471</v>
      </c>
      <c r="P96" s="6">
        <v>0</v>
      </c>
      <c r="Q96" s="6">
        <v>0</v>
      </c>
      <c r="R96" s="6">
        <v>192821.27367661966</v>
      </c>
      <c r="S96" s="7">
        <f t="shared" si="1"/>
        <v>36776776.321225628</v>
      </c>
    </row>
    <row r="97" spans="1:19" x14ac:dyDescent="0.25">
      <c r="A97" s="4" t="s">
        <v>5</v>
      </c>
      <c r="B97" s="4" t="s">
        <v>115</v>
      </c>
      <c r="C97" s="4" t="s">
        <v>124</v>
      </c>
      <c r="D97" s="4" t="s">
        <v>125</v>
      </c>
      <c r="E97" s="13" t="s">
        <v>128</v>
      </c>
      <c r="F97" s="13" t="s">
        <v>745</v>
      </c>
      <c r="G97" s="16">
        <v>0</v>
      </c>
      <c r="H97" s="5">
        <v>0</v>
      </c>
      <c r="I97" s="17">
        <v>115364358.74872512</v>
      </c>
      <c r="J97" s="5">
        <v>20871065.1855205</v>
      </c>
      <c r="K97" s="5">
        <v>8100682.3981900699</v>
      </c>
      <c r="L97" s="5">
        <v>0</v>
      </c>
      <c r="M97" s="5">
        <v>0</v>
      </c>
      <c r="N97" s="6">
        <v>64149541.405835018</v>
      </c>
      <c r="O97" s="6">
        <v>14707441.04318841</v>
      </c>
      <c r="P97" s="6">
        <v>0</v>
      </c>
      <c r="Q97" s="6">
        <v>0</v>
      </c>
      <c r="R97" s="6">
        <v>849279.8058042652</v>
      </c>
      <c r="S97" s="7">
        <f t="shared" si="1"/>
        <v>224042368.58726338</v>
      </c>
    </row>
    <row r="98" spans="1:19" x14ac:dyDescent="0.25">
      <c r="A98" s="4" t="s">
        <v>5</v>
      </c>
      <c r="B98" s="4" t="s">
        <v>115</v>
      </c>
      <c r="C98" s="4" t="s">
        <v>124</v>
      </c>
      <c r="D98" s="4" t="s">
        <v>125</v>
      </c>
      <c r="E98" s="13" t="s">
        <v>126</v>
      </c>
      <c r="F98" s="13" t="s">
        <v>745</v>
      </c>
      <c r="G98" s="16">
        <v>0</v>
      </c>
      <c r="H98" s="5">
        <v>0</v>
      </c>
      <c r="I98" s="17">
        <v>149806413.3949486</v>
      </c>
      <c r="J98" s="5">
        <v>18518179.701357</v>
      </c>
      <c r="K98" s="5">
        <v>6505068.3529412197</v>
      </c>
      <c r="L98" s="5">
        <v>0</v>
      </c>
      <c r="M98" s="5">
        <v>0</v>
      </c>
      <c r="N98" s="6">
        <v>58512704.870731801</v>
      </c>
      <c r="O98" s="6">
        <v>21464148.079043031</v>
      </c>
      <c r="P98" s="6">
        <v>0</v>
      </c>
      <c r="Q98" s="6">
        <v>0</v>
      </c>
      <c r="R98" s="6">
        <v>1239445.2208779207</v>
      </c>
      <c r="S98" s="7">
        <f t="shared" si="1"/>
        <v>256045959.61989957</v>
      </c>
    </row>
    <row r="99" spans="1:19" x14ac:dyDescent="0.25">
      <c r="A99" s="4" t="s">
        <v>5</v>
      </c>
      <c r="B99" s="4" t="s">
        <v>115</v>
      </c>
      <c r="C99" s="4" t="s">
        <v>124</v>
      </c>
      <c r="D99" s="4" t="s">
        <v>125</v>
      </c>
      <c r="E99" s="13" t="s">
        <v>127</v>
      </c>
      <c r="F99" s="13" t="s">
        <v>745</v>
      </c>
      <c r="G99" s="16">
        <v>0</v>
      </c>
      <c r="H99" s="5">
        <v>0</v>
      </c>
      <c r="I99" s="17">
        <v>102356816.15586555</v>
      </c>
      <c r="J99" s="5">
        <v>18450175.764706399</v>
      </c>
      <c r="K99" s="5">
        <v>6651709.3755655801</v>
      </c>
      <c r="L99" s="5">
        <v>0</v>
      </c>
      <c r="M99" s="5">
        <v>0</v>
      </c>
      <c r="N99" s="6">
        <v>55935818.098668851</v>
      </c>
      <c r="O99" s="6">
        <v>13049150.147488717</v>
      </c>
      <c r="P99" s="6">
        <v>0</v>
      </c>
      <c r="Q99" s="6">
        <v>0</v>
      </c>
      <c r="R99" s="6">
        <v>753521.95331781369</v>
      </c>
      <c r="S99" s="7">
        <f t="shared" si="1"/>
        <v>197197191.49561292</v>
      </c>
    </row>
    <row r="100" spans="1:19" x14ac:dyDescent="0.25">
      <c r="A100" s="4" t="s">
        <v>5</v>
      </c>
      <c r="B100" s="4" t="s">
        <v>115</v>
      </c>
      <c r="C100" s="4" t="s">
        <v>129</v>
      </c>
      <c r="D100" s="4" t="s">
        <v>130</v>
      </c>
      <c r="E100" s="13" t="s">
        <v>131</v>
      </c>
      <c r="F100" s="13" t="s">
        <v>745</v>
      </c>
      <c r="G100" s="16">
        <v>0</v>
      </c>
      <c r="H100" s="5">
        <v>0</v>
      </c>
      <c r="I100" s="17">
        <v>17832067.579050697</v>
      </c>
      <c r="J100" s="5">
        <v>1772117.7918552</v>
      </c>
      <c r="K100" s="5">
        <v>637214.90497736703</v>
      </c>
      <c r="L100" s="5">
        <v>0</v>
      </c>
      <c r="M100" s="5">
        <v>0</v>
      </c>
      <c r="N100" s="6">
        <v>3004293.1745813182</v>
      </c>
      <c r="O100" s="6">
        <v>3110806.6684862543</v>
      </c>
      <c r="P100" s="6">
        <v>0</v>
      </c>
      <c r="Q100" s="6">
        <v>0</v>
      </c>
      <c r="R100" s="6">
        <v>191931.07985624039</v>
      </c>
      <c r="S100" s="7">
        <f t="shared" si="1"/>
        <v>26548431.198807076</v>
      </c>
    </row>
    <row r="101" spans="1:19" x14ac:dyDescent="0.25">
      <c r="A101" s="4" t="s">
        <v>5</v>
      </c>
      <c r="B101" s="4" t="s">
        <v>115</v>
      </c>
      <c r="C101" s="4" t="s">
        <v>129</v>
      </c>
      <c r="D101" s="4" t="s">
        <v>130</v>
      </c>
      <c r="E101" s="13" t="s">
        <v>132</v>
      </c>
      <c r="F101" s="13" t="s">
        <v>745</v>
      </c>
      <c r="G101" s="16">
        <v>0</v>
      </c>
      <c r="H101" s="5">
        <v>0</v>
      </c>
      <c r="I101" s="17">
        <v>310253128.05312115</v>
      </c>
      <c r="J101" s="5">
        <v>52661286.343891606</v>
      </c>
      <c r="K101" s="5">
        <v>17084108.7330315</v>
      </c>
      <c r="L101" s="5">
        <v>0</v>
      </c>
      <c r="M101" s="5">
        <v>0</v>
      </c>
      <c r="N101" s="6">
        <v>169064894.01547784</v>
      </c>
      <c r="O101" s="6">
        <v>38795877.176620819</v>
      </c>
      <c r="P101" s="6">
        <v>0</v>
      </c>
      <c r="Q101" s="6">
        <v>0</v>
      </c>
      <c r="R101" s="6">
        <v>2393634.64014376</v>
      </c>
      <c r="S101" s="7">
        <f t="shared" si="1"/>
        <v>590252928.96228671</v>
      </c>
    </row>
    <row r="102" spans="1:19" x14ac:dyDescent="0.25">
      <c r="A102" s="4" t="s">
        <v>5</v>
      </c>
      <c r="B102" s="4" t="s">
        <v>115</v>
      </c>
      <c r="C102" s="4" t="s">
        <v>133</v>
      </c>
      <c r="D102" s="4" t="s">
        <v>134</v>
      </c>
      <c r="E102" s="13" t="s">
        <v>135</v>
      </c>
      <c r="F102" s="13" t="s">
        <v>745</v>
      </c>
      <c r="G102" s="16">
        <v>0</v>
      </c>
      <c r="H102" s="5">
        <v>0</v>
      </c>
      <c r="I102" s="17">
        <v>68023828.867068201</v>
      </c>
      <c r="J102" s="5">
        <v>11838834.4524891</v>
      </c>
      <c r="K102" s="5">
        <v>3836693.5746606002</v>
      </c>
      <c r="L102" s="5">
        <v>0</v>
      </c>
      <c r="M102" s="5">
        <v>0</v>
      </c>
      <c r="N102" s="6">
        <v>37441470.042005584</v>
      </c>
      <c r="O102" s="6">
        <v>8220928.4098056946</v>
      </c>
      <c r="P102" s="6">
        <v>0</v>
      </c>
      <c r="Q102" s="6">
        <v>0</v>
      </c>
      <c r="R102" s="6">
        <v>622803.6</v>
      </c>
      <c r="S102" s="7">
        <f t="shared" si="1"/>
        <v>129984558.94602919</v>
      </c>
    </row>
    <row r="103" spans="1:19" x14ac:dyDescent="0.25">
      <c r="A103" s="4" t="s">
        <v>5</v>
      </c>
      <c r="B103" s="4" t="s">
        <v>153</v>
      </c>
      <c r="C103" s="4" t="s">
        <v>154</v>
      </c>
      <c r="D103" s="4" t="s">
        <v>155</v>
      </c>
      <c r="E103" s="13" t="s">
        <v>157</v>
      </c>
      <c r="F103" s="13" t="s">
        <v>745</v>
      </c>
      <c r="G103" s="16">
        <v>0</v>
      </c>
      <c r="H103" s="5">
        <v>0</v>
      </c>
      <c r="I103" s="17">
        <v>4145015.312685865</v>
      </c>
      <c r="J103" s="5">
        <v>300412.43438914401</v>
      </c>
      <c r="K103" s="5">
        <v>16120.968325791398</v>
      </c>
      <c r="L103" s="5">
        <v>0</v>
      </c>
      <c r="M103" s="5">
        <v>0</v>
      </c>
      <c r="N103" s="6">
        <v>875292.021968127</v>
      </c>
      <c r="O103" s="6">
        <v>0</v>
      </c>
      <c r="P103" s="6">
        <v>0</v>
      </c>
      <c r="Q103" s="6">
        <v>0</v>
      </c>
      <c r="R103" s="6">
        <v>37612.439009193658</v>
      </c>
      <c r="S103" s="7">
        <f t="shared" si="1"/>
        <v>5374453.1763781207</v>
      </c>
    </row>
    <row r="104" spans="1:19" x14ac:dyDescent="0.25">
      <c r="A104" s="4" t="s">
        <v>5</v>
      </c>
      <c r="B104" s="4" t="s">
        <v>153</v>
      </c>
      <c r="C104" s="4" t="s">
        <v>154</v>
      </c>
      <c r="D104" s="4" t="s">
        <v>155</v>
      </c>
      <c r="E104" s="13" t="s">
        <v>156</v>
      </c>
      <c r="F104" s="13" t="s">
        <v>745</v>
      </c>
      <c r="G104" s="16">
        <v>0</v>
      </c>
      <c r="H104" s="5">
        <v>0</v>
      </c>
      <c r="I104" s="17">
        <v>23899527.67255047</v>
      </c>
      <c r="J104" s="5">
        <v>3589567.2669683602</v>
      </c>
      <c r="K104" s="5">
        <v>51021.113122171104</v>
      </c>
      <c r="L104" s="5">
        <v>0</v>
      </c>
      <c r="M104" s="5">
        <v>0</v>
      </c>
      <c r="N104" s="6">
        <v>13440393.459872756</v>
      </c>
      <c r="O104" s="6">
        <v>0</v>
      </c>
      <c r="P104" s="6">
        <v>0</v>
      </c>
      <c r="Q104" s="6">
        <v>0</v>
      </c>
      <c r="R104" s="6">
        <v>216867.60099080639</v>
      </c>
      <c r="S104" s="7">
        <f t="shared" si="1"/>
        <v>41197377.113504566</v>
      </c>
    </row>
    <row r="105" spans="1:19" x14ac:dyDescent="0.25">
      <c r="A105" s="4" t="s">
        <v>5</v>
      </c>
      <c r="B105" s="4" t="s">
        <v>178</v>
      </c>
      <c r="C105" s="4" t="s">
        <v>179</v>
      </c>
      <c r="D105" s="4" t="s">
        <v>180</v>
      </c>
      <c r="E105" s="13" t="s">
        <v>183</v>
      </c>
      <c r="F105" s="13" t="s">
        <v>745</v>
      </c>
      <c r="G105" s="16">
        <v>0</v>
      </c>
      <c r="H105" s="5">
        <v>0</v>
      </c>
      <c r="I105" s="17">
        <v>26668063.420832731</v>
      </c>
      <c r="J105" s="5">
        <v>2586676.7782805301</v>
      </c>
      <c r="K105" s="5">
        <v>899021.71040724299</v>
      </c>
      <c r="L105" s="5">
        <v>0</v>
      </c>
      <c r="M105" s="5">
        <v>0</v>
      </c>
      <c r="N105" s="6">
        <v>12698712.37262838</v>
      </c>
      <c r="O105" s="6">
        <v>0</v>
      </c>
      <c r="P105" s="6">
        <v>0</v>
      </c>
      <c r="Q105" s="6">
        <v>0</v>
      </c>
      <c r="R105" s="6">
        <v>260980.42190620708</v>
      </c>
      <c r="S105" s="7">
        <f t="shared" si="1"/>
        <v>43113454.704055093</v>
      </c>
    </row>
    <row r="106" spans="1:19" x14ac:dyDescent="0.25">
      <c r="A106" s="4" t="s">
        <v>5</v>
      </c>
      <c r="B106" s="4" t="s">
        <v>178</v>
      </c>
      <c r="C106" s="4" t="s">
        <v>179</v>
      </c>
      <c r="D106" s="4" t="s">
        <v>180</v>
      </c>
      <c r="E106" s="13" t="s">
        <v>181</v>
      </c>
      <c r="F106" s="13" t="s">
        <v>745</v>
      </c>
      <c r="G106" s="16">
        <v>0</v>
      </c>
      <c r="H106" s="5">
        <v>0</v>
      </c>
      <c r="I106" s="17">
        <v>23626160.754365765</v>
      </c>
      <c r="J106" s="5">
        <v>2166523.8733031498</v>
      </c>
      <c r="K106" s="5">
        <v>656060.615384612</v>
      </c>
      <c r="L106" s="5">
        <v>0</v>
      </c>
      <c r="M106" s="5">
        <v>0</v>
      </c>
      <c r="N106" s="6">
        <v>10966606.567054145</v>
      </c>
      <c r="O106" s="6">
        <v>0</v>
      </c>
      <c r="P106" s="6">
        <v>0</v>
      </c>
      <c r="Q106" s="6">
        <v>0</v>
      </c>
      <c r="R106" s="6">
        <v>231211.59209789042</v>
      </c>
      <c r="S106" s="7">
        <f t="shared" si="1"/>
        <v>37646563.402205564</v>
      </c>
    </row>
    <row r="107" spans="1:19" x14ac:dyDescent="0.25">
      <c r="A107" s="4" t="s">
        <v>5</v>
      </c>
      <c r="B107" s="4" t="s">
        <v>178</v>
      </c>
      <c r="C107" s="4" t="s">
        <v>179</v>
      </c>
      <c r="D107" s="4" t="s">
        <v>180</v>
      </c>
      <c r="E107" s="13" t="s">
        <v>182</v>
      </c>
      <c r="F107" s="13" t="s">
        <v>745</v>
      </c>
      <c r="G107" s="16">
        <v>0</v>
      </c>
      <c r="H107" s="5">
        <v>0</v>
      </c>
      <c r="I107" s="17">
        <v>46342707.143614836</v>
      </c>
      <c r="J107" s="5">
        <v>10463275.5294117</v>
      </c>
      <c r="K107" s="5">
        <v>1426558.5248868901</v>
      </c>
      <c r="L107" s="5">
        <v>0</v>
      </c>
      <c r="M107" s="5">
        <v>0</v>
      </c>
      <c r="N107" s="6">
        <v>37196757.959595501</v>
      </c>
      <c r="O107" s="6">
        <v>0</v>
      </c>
      <c r="P107" s="6">
        <v>0</v>
      </c>
      <c r="Q107" s="6">
        <v>0</v>
      </c>
      <c r="R107" s="6">
        <v>453521.46767313848</v>
      </c>
      <c r="S107" s="7">
        <f t="shared" si="1"/>
        <v>95882820.625182062</v>
      </c>
    </row>
    <row r="108" spans="1:19" x14ac:dyDescent="0.25">
      <c r="A108" s="4" t="s">
        <v>5</v>
      </c>
      <c r="B108" s="4" t="s">
        <v>178</v>
      </c>
      <c r="C108" s="4" t="s">
        <v>179</v>
      </c>
      <c r="D108" s="4" t="s">
        <v>180</v>
      </c>
      <c r="E108" s="13" t="s">
        <v>184</v>
      </c>
      <c r="F108" s="13" t="s">
        <v>745</v>
      </c>
      <c r="G108" s="16">
        <v>0</v>
      </c>
      <c r="H108" s="5">
        <v>0</v>
      </c>
      <c r="I108" s="17">
        <v>43181633.277085006</v>
      </c>
      <c r="J108" s="5">
        <v>3961925.65610854</v>
      </c>
      <c r="K108" s="5">
        <v>774486.47058822599</v>
      </c>
      <c r="L108" s="5">
        <v>0</v>
      </c>
      <c r="M108" s="5">
        <v>0</v>
      </c>
      <c r="N108" s="6">
        <v>15129810.58448223</v>
      </c>
      <c r="O108" s="6">
        <v>0</v>
      </c>
      <c r="P108" s="6">
        <v>0</v>
      </c>
      <c r="Q108" s="6">
        <v>0</v>
      </c>
      <c r="R108" s="6">
        <v>422586.39832276414</v>
      </c>
      <c r="S108" s="7">
        <f t="shared" si="1"/>
        <v>63470442.38658677</v>
      </c>
    </row>
    <row r="109" spans="1:19" x14ac:dyDescent="0.25">
      <c r="A109" s="4" t="s">
        <v>5</v>
      </c>
      <c r="B109" s="4" t="s">
        <v>204</v>
      </c>
      <c r="C109" s="4" t="s">
        <v>205</v>
      </c>
      <c r="D109" s="4" t="s">
        <v>206</v>
      </c>
      <c r="E109" s="13" t="s">
        <v>207</v>
      </c>
      <c r="F109" s="13" t="s">
        <v>745</v>
      </c>
      <c r="G109" s="16">
        <v>0</v>
      </c>
      <c r="H109" s="5">
        <v>0</v>
      </c>
      <c r="I109" s="17">
        <v>193566558.59577805</v>
      </c>
      <c r="J109" s="5">
        <v>37472484.778280303</v>
      </c>
      <c r="K109" s="5">
        <v>21271467.140271001</v>
      </c>
      <c r="L109" s="5">
        <v>0</v>
      </c>
      <c r="M109" s="5">
        <v>0</v>
      </c>
      <c r="N109" s="6">
        <v>167321973.78923172</v>
      </c>
      <c r="O109" s="6">
        <v>0</v>
      </c>
      <c r="P109" s="6">
        <v>0</v>
      </c>
      <c r="Q109" s="6">
        <v>0</v>
      </c>
      <c r="R109" s="6">
        <v>2382982.0200000005</v>
      </c>
      <c r="S109" s="7">
        <f t="shared" si="1"/>
        <v>422015466.32356107</v>
      </c>
    </row>
    <row r="110" spans="1:19" ht="30" x14ac:dyDescent="0.25">
      <c r="A110" s="4" t="s">
        <v>5</v>
      </c>
      <c r="B110" s="4" t="s">
        <v>204</v>
      </c>
      <c r="C110" s="4" t="s">
        <v>208</v>
      </c>
      <c r="D110" s="4" t="s">
        <v>209</v>
      </c>
      <c r="E110" s="13" t="s">
        <v>210</v>
      </c>
      <c r="F110" s="13" t="s">
        <v>745</v>
      </c>
      <c r="G110" s="16">
        <v>0</v>
      </c>
      <c r="H110" s="5">
        <v>0</v>
      </c>
      <c r="I110" s="17">
        <v>94385100.801515087</v>
      </c>
      <c r="J110" s="5">
        <v>23830137.466062803</v>
      </c>
      <c r="K110" s="5">
        <v>9784929.38461533</v>
      </c>
      <c r="L110" s="5">
        <v>0</v>
      </c>
      <c r="M110" s="5">
        <v>0</v>
      </c>
      <c r="N110" s="6">
        <v>76798588.885566145</v>
      </c>
      <c r="O110" s="6">
        <v>0</v>
      </c>
      <c r="P110" s="6">
        <v>0</v>
      </c>
      <c r="Q110" s="6">
        <v>0</v>
      </c>
      <c r="R110" s="6">
        <v>733793.7581547614</v>
      </c>
      <c r="S110" s="7">
        <f t="shared" si="1"/>
        <v>205532550.29591411</v>
      </c>
    </row>
    <row r="111" spans="1:19" x14ac:dyDescent="0.25">
      <c r="A111" s="4" t="s">
        <v>5</v>
      </c>
      <c r="B111" s="4" t="s">
        <v>204</v>
      </c>
      <c r="C111" s="4" t="s">
        <v>211</v>
      </c>
      <c r="D111" s="4" t="s">
        <v>212</v>
      </c>
      <c r="E111" s="13" t="s">
        <v>213</v>
      </c>
      <c r="F111" s="13" t="s">
        <v>745</v>
      </c>
      <c r="G111" s="16">
        <v>0</v>
      </c>
      <c r="H111" s="5">
        <v>0</v>
      </c>
      <c r="I111" s="17">
        <v>237959500.57410657</v>
      </c>
      <c r="J111" s="5">
        <v>42436205.1493214</v>
      </c>
      <c r="K111" s="5">
        <v>26214436.606334597</v>
      </c>
      <c r="L111" s="5">
        <v>0</v>
      </c>
      <c r="M111" s="5">
        <v>0</v>
      </c>
      <c r="N111" s="6">
        <v>176175403.23983651</v>
      </c>
      <c r="O111" s="6">
        <v>0</v>
      </c>
      <c r="P111" s="6">
        <v>0</v>
      </c>
      <c r="Q111" s="6">
        <v>0</v>
      </c>
      <c r="R111" s="6">
        <v>3180965.7600000002</v>
      </c>
      <c r="S111" s="7">
        <f t="shared" si="1"/>
        <v>485966511.32959908</v>
      </c>
    </row>
    <row r="112" spans="1:19" x14ac:dyDescent="0.25">
      <c r="A112" s="4" t="s">
        <v>5</v>
      </c>
      <c r="B112" s="4" t="s">
        <v>204</v>
      </c>
      <c r="C112" s="4" t="s">
        <v>61</v>
      </c>
      <c r="D112" s="4" t="s">
        <v>62</v>
      </c>
      <c r="E112" s="13" t="s">
        <v>214</v>
      </c>
      <c r="F112" s="13" t="s">
        <v>745</v>
      </c>
      <c r="G112" s="16">
        <v>0</v>
      </c>
      <c r="H112" s="5">
        <v>0</v>
      </c>
      <c r="I112" s="17">
        <v>128207639.39320469</v>
      </c>
      <c r="J112" s="5">
        <v>21221017.746606603</v>
      </c>
      <c r="K112" s="5">
        <v>9013864.9773755204</v>
      </c>
      <c r="L112" s="5">
        <v>0</v>
      </c>
      <c r="M112" s="5">
        <v>0</v>
      </c>
      <c r="N112" s="6">
        <v>80569546.342894137</v>
      </c>
      <c r="O112" s="6">
        <v>0</v>
      </c>
      <c r="P112" s="6">
        <v>0</v>
      </c>
      <c r="Q112" s="6">
        <v>0</v>
      </c>
      <c r="R112" s="6">
        <v>1182866.04</v>
      </c>
      <c r="S112" s="7">
        <f t="shared" si="1"/>
        <v>240194934.50008091</v>
      </c>
    </row>
    <row r="113" spans="1:19" x14ac:dyDescent="0.25">
      <c r="A113" s="4" t="s">
        <v>5</v>
      </c>
      <c r="B113" s="4" t="s">
        <v>204</v>
      </c>
      <c r="C113" s="4" t="s">
        <v>215</v>
      </c>
      <c r="D113" s="4" t="s">
        <v>216</v>
      </c>
      <c r="E113" s="13" t="s">
        <v>217</v>
      </c>
      <c r="F113" s="13" t="s">
        <v>745</v>
      </c>
      <c r="G113" s="16">
        <v>0</v>
      </c>
      <c r="H113" s="5">
        <v>0</v>
      </c>
      <c r="I113" s="17">
        <v>24082370.123046767</v>
      </c>
      <c r="J113" s="5">
        <v>9077865.8190045003</v>
      </c>
      <c r="K113" s="5">
        <v>4023886.85972853</v>
      </c>
      <c r="L113" s="5">
        <v>0</v>
      </c>
      <c r="M113" s="5">
        <v>0</v>
      </c>
      <c r="N113" s="6">
        <v>21372717.106338196</v>
      </c>
      <c r="O113" s="6">
        <v>0</v>
      </c>
      <c r="P113" s="6">
        <v>0</v>
      </c>
      <c r="Q113" s="6">
        <v>0</v>
      </c>
      <c r="R113" s="6">
        <v>190315.44</v>
      </c>
      <c r="S113" s="7">
        <f t="shared" si="1"/>
        <v>58747155.348117992</v>
      </c>
    </row>
    <row r="114" spans="1:19" ht="30" x14ac:dyDescent="0.25">
      <c r="A114" s="4" t="s">
        <v>5</v>
      </c>
      <c r="B114" s="4" t="s">
        <v>204</v>
      </c>
      <c r="C114" s="4" t="s">
        <v>208</v>
      </c>
      <c r="D114" s="4" t="s">
        <v>209</v>
      </c>
      <c r="E114" s="13" t="s">
        <v>218</v>
      </c>
      <c r="F114" s="13" t="s">
        <v>745</v>
      </c>
      <c r="G114" s="16">
        <v>0</v>
      </c>
      <c r="H114" s="5">
        <v>0</v>
      </c>
      <c r="I114" s="17">
        <v>22771182.17352318</v>
      </c>
      <c r="J114" s="5">
        <v>4177257.5113122202</v>
      </c>
      <c r="K114" s="5">
        <v>1622010.64253391</v>
      </c>
      <c r="L114" s="5">
        <v>0</v>
      </c>
      <c r="M114" s="5">
        <v>0</v>
      </c>
      <c r="N114" s="6">
        <v>18123121.694957763</v>
      </c>
      <c r="O114" s="6">
        <v>0</v>
      </c>
      <c r="P114" s="6">
        <v>0</v>
      </c>
      <c r="Q114" s="6">
        <v>0</v>
      </c>
      <c r="R114" s="6">
        <v>177033.78184523864</v>
      </c>
      <c r="S114" s="7">
        <f t="shared" si="1"/>
        <v>46870605.804172315</v>
      </c>
    </row>
    <row r="115" spans="1:19" x14ac:dyDescent="0.25">
      <c r="A115" s="4" t="s">
        <v>5</v>
      </c>
      <c r="B115" s="4" t="s">
        <v>204</v>
      </c>
      <c r="C115" s="4" t="s">
        <v>219</v>
      </c>
      <c r="D115" s="4" t="s">
        <v>220</v>
      </c>
      <c r="E115" s="13" t="s">
        <v>221</v>
      </c>
      <c r="F115" s="13" t="s">
        <v>745</v>
      </c>
      <c r="G115" s="16">
        <v>0</v>
      </c>
      <c r="H115" s="5">
        <v>0</v>
      </c>
      <c r="I115" s="17">
        <v>30560836.140264723</v>
      </c>
      <c r="J115" s="5">
        <v>9524820.2895928007</v>
      </c>
      <c r="K115" s="5">
        <v>3821813.3393665301</v>
      </c>
      <c r="L115" s="5">
        <v>0</v>
      </c>
      <c r="M115" s="5">
        <v>0</v>
      </c>
      <c r="N115" s="6">
        <v>25379366.742932748</v>
      </c>
      <c r="O115" s="6">
        <v>0</v>
      </c>
      <c r="P115" s="6">
        <v>0</v>
      </c>
      <c r="Q115" s="6">
        <v>0</v>
      </c>
      <c r="R115" s="6">
        <v>314277.84000000003</v>
      </c>
      <c r="S115" s="7">
        <f t="shared" si="1"/>
        <v>69601114.352156803</v>
      </c>
    </row>
    <row r="116" spans="1:19" ht="30" x14ac:dyDescent="0.25">
      <c r="A116" s="4" t="s">
        <v>5</v>
      </c>
      <c r="B116" s="4" t="s">
        <v>420</v>
      </c>
      <c r="C116" s="4" t="s">
        <v>7</v>
      </c>
      <c r="D116" s="4" t="s">
        <v>8</v>
      </c>
      <c r="E116" s="13" t="s">
        <v>421</v>
      </c>
      <c r="F116" s="13" t="s">
        <v>745</v>
      </c>
      <c r="G116" s="16">
        <v>0</v>
      </c>
      <c r="H116" s="5">
        <v>0</v>
      </c>
      <c r="I116" s="17">
        <v>39093161.625543416</v>
      </c>
      <c r="J116" s="5">
        <v>4474282.9954750799</v>
      </c>
      <c r="K116" s="5">
        <v>2505802.4524886701</v>
      </c>
      <c r="L116" s="5">
        <v>0</v>
      </c>
      <c r="M116" s="5">
        <v>0</v>
      </c>
      <c r="N116" s="6">
        <v>20007615.972571157</v>
      </c>
      <c r="O116" s="6">
        <v>0</v>
      </c>
      <c r="P116" s="6">
        <v>0</v>
      </c>
      <c r="Q116" s="6">
        <v>0</v>
      </c>
      <c r="R116" s="6">
        <v>468207.18</v>
      </c>
      <c r="S116" s="7">
        <f t="shared" si="1"/>
        <v>66549070.226078324</v>
      </c>
    </row>
    <row r="117" spans="1:19" ht="30" x14ac:dyDescent="0.25">
      <c r="A117" s="4" t="s">
        <v>5</v>
      </c>
      <c r="B117" s="4" t="s">
        <v>422</v>
      </c>
      <c r="C117" s="4" t="s">
        <v>423</v>
      </c>
      <c r="D117" s="4" t="s">
        <v>424</v>
      </c>
      <c r="E117" s="13" t="s">
        <v>425</v>
      </c>
      <c r="F117" s="13" t="s">
        <v>745</v>
      </c>
      <c r="G117" s="16">
        <v>0</v>
      </c>
      <c r="H117" s="5">
        <v>0</v>
      </c>
      <c r="I117" s="17">
        <v>300088611.59800082</v>
      </c>
      <c r="J117" s="5">
        <v>59629908.7511314</v>
      </c>
      <c r="K117" s="5">
        <v>25991530.805430099</v>
      </c>
      <c r="L117" s="5">
        <v>0</v>
      </c>
      <c r="M117" s="5">
        <v>0</v>
      </c>
      <c r="N117" s="6">
        <v>221683256.1395973</v>
      </c>
      <c r="O117" s="6">
        <v>0</v>
      </c>
      <c r="P117" s="6">
        <v>0</v>
      </c>
      <c r="Q117" s="6">
        <v>0</v>
      </c>
      <c r="R117" s="6">
        <v>2634219.7200000002</v>
      </c>
      <c r="S117" s="7">
        <f t="shared" si="1"/>
        <v>610027527.01415968</v>
      </c>
    </row>
    <row r="118" spans="1:19" x14ac:dyDescent="0.25">
      <c r="A118" s="4" t="s">
        <v>5</v>
      </c>
      <c r="B118" s="4" t="s">
        <v>422</v>
      </c>
      <c r="C118" s="4" t="s">
        <v>33</v>
      </c>
      <c r="D118" s="4" t="s">
        <v>34</v>
      </c>
      <c r="E118" s="13" t="s">
        <v>426</v>
      </c>
      <c r="F118" s="13" t="s">
        <v>745</v>
      </c>
      <c r="G118" s="16">
        <v>0</v>
      </c>
      <c r="H118" s="5">
        <v>0</v>
      </c>
      <c r="I118" s="17">
        <v>381133070.90509415</v>
      </c>
      <c r="J118" s="5">
        <v>71511552.995474994</v>
      </c>
      <c r="K118" s="5">
        <v>43132833.131221801</v>
      </c>
      <c r="L118" s="5">
        <v>0</v>
      </c>
      <c r="M118" s="5">
        <v>0</v>
      </c>
      <c r="N118" s="6">
        <v>330570730.9186728</v>
      </c>
      <c r="O118" s="6">
        <v>0</v>
      </c>
      <c r="P118" s="6">
        <v>0</v>
      </c>
      <c r="Q118" s="6">
        <v>0</v>
      </c>
      <c r="R118" s="6">
        <v>3894925.68</v>
      </c>
      <c r="S118" s="7">
        <f t="shared" si="1"/>
        <v>830243113.63046372</v>
      </c>
    </row>
    <row r="119" spans="1:19" ht="30" x14ac:dyDescent="0.25">
      <c r="A119" s="4" t="s">
        <v>5</v>
      </c>
      <c r="B119" s="4" t="s">
        <v>422</v>
      </c>
      <c r="C119" s="4" t="s">
        <v>427</v>
      </c>
      <c r="D119" s="4" t="s">
        <v>428</v>
      </c>
      <c r="E119" s="13" t="s">
        <v>429</v>
      </c>
      <c r="F119" s="13" t="s">
        <v>745</v>
      </c>
      <c r="G119" s="16">
        <v>0</v>
      </c>
      <c r="H119" s="5">
        <v>0</v>
      </c>
      <c r="I119" s="17">
        <v>110399283.96743548</v>
      </c>
      <c r="J119" s="5">
        <v>19920914.651583798</v>
      </c>
      <c r="K119" s="5">
        <v>14344339.529412</v>
      </c>
      <c r="L119" s="5">
        <v>0</v>
      </c>
      <c r="M119" s="5">
        <v>0</v>
      </c>
      <c r="N119" s="6">
        <v>66759494.554078013</v>
      </c>
      <c r="O119" s="6">
        <v>0</v>
      </c>
      <c r="P119" s="6">
        <v>0</v>
      </c>
      <c r="Q119" s="6">
        <v>0</v>
      </c>
      <c r="R119" s="6">
        <v>869343.48</v>
      </c>
      <c r="S119" s="7">
        <f t="shared" si="1"/>
        <v>212293376.18250927</v>
      </c>
    </row>
    <row r="120" spans="1:19" ht="30" x14ac:dyDescent="0.25">
      <c r="A120" s="4" t="s">
        <v>5</v>
      </c>
      <c r="B120" s="4" t="s">
        <v>422</v>
      </c>
      <c r="C120" s="4" t="s">
        <v>430</v>
      </c>
      <c r="D120" s="4" t="s">
        <v>431</v>
      </c>
      <c r="E120" s="13" t="s">
        <v>432</v>
      </c>
      <c r="F120" s="13" t="s">
        <v>745</v>
      </c>
      <c r="G120" s="16">
        <v>0</v>
      </c>
      <c r="H120" s="5">
        <v>0</v>
      </c>
      <c r="I120" s="17">
        <v>84087246.119152054</v>
      </c>
      <c r="J120" s="5">
        <v>11986390.814479701</v>
      </c>
      <c r="K120" s="5">
        <v>7907147.6199094998</v>
      </c>
      <c r="L120" s="5">
        <v>0</v>
      </c>
      <c r="M120" s="5">
        <v>0</v>
      </c>
      <c r="N120" s="6">
        <v>86372168.386886358</v>
      </c>
      <c r="O120" s="6">
        <v>0</v>
      </c>
      <c r="P120" s="6">
        <v>0</v>
      </c>
      <c r="Q120" s="6">
        <v>0</v>
      </c>
      <c r="R120" s="6">
        <v>963720.54000000015</v>
      </c>
      <c r="S120" s="7">
        <f t="shared" si="1"/>
        <v>191316673.48042759</v>
      </c>
    </row>
    <row r="121" spans="1:19" x14ac:dyDescent="0.25">
      <c r="A121" s="4" t="s">
        <v>5</v>
      </c>
      <c r="B121" s="4" t="s">
        <v>433</v>
      </c>
      <c r="C121" s="4" t="s">
        <v>726</v>
      </c>
      <c r="D121" s="4" t="s">
        <v>727</v>
      </c>
      <c r="E121" s="13" t="s">
        <v>753</v>
      </c>
      <c r="F121" s="13" t="s">
        <v>745</v>
      </c>
      <c r="G121" s="16">
        <v>0</v>
      </c>
      <c r="H121" s="5">
        <v>0</v>
      </c>
      <c r="I121" s="17">
        <v>7152774.196163591</v>
      </c>
      <c r="J121" s="5">
        <v>791708.69683258003</v>
      </c>
      <c r="K121" s="5">
        <v>212821.176470595</v>
      </c>
      <c r="L121" s="5">
        <v>0</v>
      </c>
      <c r="M121" s="5">
        <v>0</v>
      </c>
      <c r="N121" s="6">
        <v>5479703.5442310376</v>
      </c>
      <c r="O121" s="6">
        <v>0</v>
      </c>
      <c r="P121" s="6">
        <v>0</v>
      </c>
      <c r="Q121" s="6">
        <v>0</v>
      </c>
      <c r="R121" s="6">
        <v>91526.738181818175</v>
      </c>
      <c r="S121" s="7">
        <f t="shared" si="1"/>
        <v>13728534.351879623</v>
      </c>
    </row>
    <row r="122" spans="1:19" x14ac:dyDescent="0.25">
      <c r="A122" s="4" t="s">
        <v>5</v>
      </c>
      <c r="B122" s="4" t="s">
        <v>433</v>
      </c>
      <c r="C122" s="4" t="s">
        <v>726</v>
      </c>
      <c r="D122" s="4" t="s">
        <v>727</v>
      </c>
      <c r="E122" s="13" t="s">
        <v>754</v>
      </c>
      <c r="F122" s="13" t="s">
        <v>745</v>
      </c>
      <c r="G122" s="16">
        <v>0</v>
      </c>
      <c r="H122" s="5">
        <v>0</v>
      </c>
      <c r="I122" s="17">
        <v>14305548.392327182</v>
      </c>
      <c r="J122" s="5">
        <v>2684862.7601810303</v>
      </c>
      <c r="K122" s="5">
        <v>690520.14479638392</v>
      </c>
      <c r="L122" s="5">
        <v>0</v>
      </c>
      <c r="M122" s="5">
        <v>0</v>
      </c>
      <c r="N122" s="6">
        <v>14068882.285326224</v>
      </c>
      <c r="O122" s="6">
        <v>0</v>
      </c>
      <c r="P122" s="6">
        <v>0</v>
      </c>
      <c r="Q122" s="6">
        <v>0</v>
      </c>
      <c r="R122" s="6">
        <v>183053.47636363635</v>
      </c>
      <c r="S122" s="7">
        <f t="shared" si="1"/>
        <v>31932867.058994457</v>
      </c>
    </row>
    <row r="123" spans="1:19" x14ac:dyDescent="0.25">
      <c r="A123" s="4" t="s">
        <v>5</v>
      </c>
      <c r="B123" s="4" t="s">
        <v>433</v>
      </c>
      <c r="C123" s="4" t="s">
        <v>726</v>
      </c>
      <c r="D123" s="4" t="s">
        <v>727</v>
      </c>
      <c r="E123" s="13" t="s">
        <v>755</v>
      </c>
      <c r="F123" s="13" t="s">
        <v>745</v>
      </c>
      <c r="G123" s="16">
        <v>0</v>
      </c>
      <c r="H123" s="5">
        <v>0</v>
      </c>
      <c r="I123" s="17">
        <v>35763870.980817959</v>
      </c>
      <c r="J123" s="5">
        <v>6662225.2398190498</v>
      </c>
      <c r="K123" s="5">
        <v>1206734.4977376</v>
      </c>
      <c r="L123" s="5">
        <v>0</v>
      </c>
      <c r="M123" s="5">
        <v>0</v>
      </c>
      <c r="N123" s="6">
        <v>39476515.82386449</v>
      </c>
      <c r="O123" s="6">
        <v>0</v>
      </c>
      <c r="P123" s="6">
        <v>0</v>
      </c>
      <c r="Q123" s="6">
        <v>0</v>
      </c>
      <c r="R123" s="6">
        <v>457633.69090909086</v>
      </c>
      <c r="S123" s="7">
        <f t="shared" si="1"/>
        <v>83566980.233148187</v>
      </c>
    </row>
    <row r="124" spans="1:19" x14ac:dyDescent="0.25">
      <c r="A124" s="4" t="s">
        <v>5</v>
      </c>
      <c r="B124" s="4" t="s">
        <v>433</v>
      </c>
      <c r="C124" s="4" t="s">
        <v>726</v>
      </c>
      <c r="D124" s="4" t="s">
        <v>727</v>
      </c>
      <c r="E124" s="13" t="s">
        <v>756</v>
      </c>
      <c r="F124" s="13" t="s">
        <v>745</v>
      </c>
      <c r="G124" s="16">
        <v>0</v>
      </c>
      <c r="H124" s="5">
        <v>0</v>
      </c>
      <c r="I124" s="17">
        <v>1549718.9033313142</v>
      </c>
      <c r="J124" s="5">
        <v>14284.62443439</v>
      </c>
      <c r="K124" s="5">
        <v>5868.2171945702003</v>
      </c>
      <c r="L124" s="5">
        <v>0</v>
      </c>
      <c r="M124" s="5">
        <v>0</v>
      </c>
      <c r="N124" s="6">
        <v>-2230.5231153218601</v>
      </c>
      <c r="O124" s="6">
        <v>0</v>
      </c>
      <c r="P124" s="6">
        <v>0</v>
      </c>
      <c r="Q124" s="6">
        <v>0</v>
      </c>
      <c r="R124" s="6">
        <v>45763.369090909087</v>
      </c>
      <c r="S124" s="7">
        <f t="shared" si="1"/>
        <v>1613404.5909358619</v>
      </c>
    </row>
    <row r="125" spans="1:19" x14ac:dyDescent="0.25">
      <c r="A125" s="4" t="s">
        <v>5</v>
      </c>
      <c r="B125" s="4" t="s">
        <v>433</v>
      </c>
      <c r="C125" s="4" t="s">
        <v>726</v>
      </c>
      <c r="D125" s="4" t="s">
        <v>727</v>
      </c>
      <c r="E125" s="13" t="s">
        <v>757</v>
      </c>
      <c r="F125" s="13" t="s">
        <v>745</v>
      </c>
      <c r="G125" s="16">
        <v>0</v>
      </c>
      <c r="H125" s="5">
        <v>0</v>
      </c>
      <c r="I125" s="17">
        <v>3576387.0980817955</v>
      </c>
      <c r="J125" s="5">
        <v>703621.90950226109</v>
      </c>
      <c r="K125" s="5">
        <v>209797.24886878001</v>
      </c>
      <c r="L125" s="5">
        <v>0</v>
      </c>
      <c r="M125" s="5">
        <v>0</v>
      </c>
      <c r="N125" s="6">
        <v>4010891.9427305097</v>
      </c>
      <c r="O125" s="6">
        <v>0</v>
      </c>
      <c r="P125" s="6">
        <v>0</v>
      </c>
      <c r="Q125" s="6">
        <v>0</v>
      </c>
      <c r="R125" s="6">
        <v>45763.369090909087</v>
      </c>
      <c r="S125" s="7">
        <f t="shared" si="1"/>
        <v>8546461.5682742558</v>
      </c>
    </row>
    <row r="126" spans="1:19" x14ac:dyDescent="0.25">
      <c r="A126" s="4" t="s">
        <v>5</v>
      </c>
      <c r="B126" s="4" t="s">
        <v>433</v>
      </c>
      <c r="C126" s="4" t="s">
        <v>726</v>
      </c>
      <c r="D126" s="4" t="s">
        <v>727</v>
      </c>
      <c r="E126" s="13" t="s">
        <v>758</v>
      </c>
      <c r="F126" s="13" t="s">
        <v>745</v>
      </c>
      <c r="G126" s="16">
        <v>0</v>
      </c>
      <c r="H126" s="5">
        <v>0</v>
      </c>
      <c r="I126" s="17">
        <v>3576387.0980817955</v>
      </c>
      <c r="J126" s="5">
        <v>991319.32126697002</v>
      </c>
      <c r="K126" s="5">
        <v>264599.26696832199</v>
      </c>
      <c r="L126" s="5">
        <v>0</v>
      </c>
      <c r="M126" s="5">
        <v>0</v>
      </c>
      <c r="N126" s="6">
        <v>10325631.72686873</v>
      </c>
      <c r="O126" s="6">
        <v>0</v>
      </c>
      <c r="P126" s="6">
        <v>0</v>
      </c>
      <c r="Q126" s="6">
        <v>0</v>
      </c>
      <c r="R126" s="6">
        <v>45763.369090909087</v>
      </c>
      <c r="S126" s="7">
        <f t="shared" si="1"/>
        <v>15203700.782276725</v>
      </c>
    </row>
    <row r="127" spans="1:19" x14ac:dyDescent="0.25">
      <c r="A127" s="4" t="s">
        <v>5</v>
      </c>
      <c r="B127" s="4" t="s">
        <v>433</v>
      </c>
      <c r="C127" s="4" t="s">
        <v>726</v>
      </c>
      <c r="D127" s="4" t="s">
        <v>727</v>
      </c>
      <c r="E127" s="13" t="s">
        <v>759</v>
      </c>
      <c r="F127" s="13" t="s">
        <v>745</v>
      </c>
      <c r="G127" s="16">
        <v>0</v>
      </c>
      <c r="H127" s="5">
        <v>0</v>
      </c>
      <c r="I127" s="17">
        <v>3576387.0980817955</v>
      </c>
      <c r="J127" s="5">
        <v>199628.83257918499</v>
      </c>
      <c r="K127" s="5">
        <v>76902.2352941188</v>
      </c>
      <c r="L127" s="5">
        <v>0</v>
      </c>
      <c r="M127" s="5">
        <v>0</v>
      </c>
      <c r="N127" s="6">
        <v>4435444.3342453204</v>
      </c>
      <c r="O127" s="6">
        <v>0</v>
      </c>
      <c r="P127" s="6">
        <v>0</v>
      </c>
      <c r="Q127" s="6">
        <v>0</v>
      </c>
      <c r="R127" s="6">
        <v>45763.369090909087</v>
      </c>
      <c r="S127" s="7">
        <f t="shared" si="1"/>
        <v>8334125.8692913288</v>
      </c>
    </row>
    <row r="128" spans="1:19" x14ac:dyDescent="0.25">
      <c r="A128" s="4" t="s">
        <v>5</v>
      </c>
      <c r="B128" s="4" t="s">
        <v>433</v>
      </c>
      <c r="C128" s="4" t="s">
        <v>726</v>
      </c>
      <c r="D128" s="4" t="s">
        <v>727</v>
      </c>
      <c r="E128" s="13" t="s">
        <v>760</v>
      </c>
      <c r="F128" s="13" t="s">
        <v>745</v>
      </c>
      <c r="G128" s="16">
        <v>0</v>
      </c>
      <c r="H128" s="5">
        <v>0</v>
      </c>
      <c r="I128" s="17">
        <v>14305548.392327182</v>
      </c>
      <c r="J128" s="5">
        <v>2588478.9140271898</v>
      </c>
      <c r="K128" s="5">
        <v>535705.43891402998</v>
      </c>
      <c r="L128" s="5">
        <v>0</v>
      </c>
      <c r="M128" s="5">
        <v>0</v>
      </c>
      <c r="N128" s="6">
        <v>14267204.863011057</v>
      </c>
      <c r="O128" s="6">
        <v>0</v>
      </c>
      <c r="P128" s="6">
        <v>0</v>
      </c>
      <c r="Q128" s="6">
        <v>0</v>
      </c>
      <c r="R128" s="6">
        <v>183053.47636363635</v>
      </c>
      <c r="S128" s="7">
        <f t="shared" si="1"/>
        <v>31879991.084643096</v>
      </c>
    </row>
    <row r="129" spans="1:19" x14ac:dyDescent="0.25">
      <c r="A129" s="4" t="s">
        <v>5</v>
      </c>
      <c r="B129" s="4" t="s">
        <v>433</v>
      </c>
      <c r="C129" s="4" t="s">
        <v>726</v>
      </c>
      <c r="D129" s="4" t="s">
        <v>727</v>
      </c>
      <c r="E129" s="13" t="s">
        <v>761</v>
      </c>
      <c r="F129" s="13" t="s">
        <v>745</v>
      </c>
      <c r="G129" s="16">
        <v>0</v>
      </c>
      <c r="H129" s="5">
        <v>0</v>
      </c>
      <c r="I129" s="17">
        <v>1995352.2143369336</v>
      </c>
      <c r="J129" s="5">
        <v>210313.203619915</v>
      </c>
      <c r="K129" s="5">
        <v>54568.778280543003</v>
      </c>
      <c r="L129" s="5">
        <v>0</v>
      </c>
      <c r="M129" s="5">
        <v>0</v>
      </c>
      <c r="N129" s="6">
        <v>1821907.8400652905</v>
      </c>
      <c r="O129" s="6">
        <v>0</v>
      </c>
      <c r="P129" s="6">
        <v>0</v>
      </c>
      <c r="Q129" s="6">
        <v>0</v>
      </c>
      <c r="R129" s="6">
        <v>45763.369090909087</v>
      </c>
      <c r="S129" s="7">
        <f t="shared" si="1"/>
        <v>4127905.4053935912</v>
      </c>
    </row>
    <row r="130" spans="1:19" x14ac:dyDescent="0.25">
      <c r="A130" s="4" t="s">
        <v>5</v>
      </c>
      <c r="B130" s="4" t="s">
        <v>433</v>
      </c>
      <c r="C130" s="4" t="s">
        <v>726</v>
      </c>
      <c r="D130" s="4" t="s">
        <v>727</v>
      </c>
      <c r="E130" s="13" t="s">
        <v>762</v>
      </c>
      <c r="F130" s="13" t="s">
        <v>745</v>
      </c>
      <c r="G130" s="16">
        <v>0</v>
      </c>
      <c r="H130" s="5">
        <v>0</v>
      </c>
      <c r="I130" s="17">
        <v>17881935.490408979</v>
      </c>
      <c r="J130" s="5">
        <v>3900156.1809954797</v>
      </c>
      <c r="K130" s="5">
        <v>763206.26244343305</v>
      </c>
      <c r="L130" s="5">
        <v>0</v>
      </c>
      <c r="M130" s="5">
        <v>0</v>
      </c>
      <c r="N130" s="6">
        <v>23899882.624176625</v>
      </c>
      <c r="O130" s="6">
        <v>0</v>
      </c>
      <c r="P130" s="6">
        <v>0</v>
      </c>
      <c r="Q130" s="6">
        <v>0</v>
      </c>
      <c r="R130" s="6">
        <v>228816.84545454543</v>
      </c>
      <c r="S130" s="7">
        <f t="shared" si="1"/>
        <v>46673997.403479062</v>
      </c>
    </row>
    <row r="131" spans="1:19" x14ac:dyDescent="0.25">
      <c r="A131" s="4" t="s">
        <v>5</v>
      </c>
      <c r="B131" s="4" t="s">
        <v>433</v>
      </c>
      <c r="C131" s="4" t="s">
        <v>726</v>
      </c>
      <c r="D131" s="4" t="s">
        <v>727</v>
      </c>
      <c r="E131" s="13" t="s">
        <v>763</v>
      </c>
      <c r="F131" s="13" t="s">
        <v>745</v>
      </c>
      <c r="G131" s="16">
        <v>0</v>
      </c>
      <c r="H131" s="5">
        <v>0</v>
      </c>
      <c r="I131" s="17">
        <v>10729161.294245386</v>
      </c>
      <c r="J131" s="5">
        <v>2714053.8280543699</v>
      </c>
      <c r="K131" s="5">
        <v>666379.95475113904</v>
      </c>
      <c r="L131" s="5">
        <v>0</v>
      </c>
      <c r="M131" s="5">
        <v>0</v>
      </c>
      <c r="N131" s="6">
        <v>16187034.596534709</v>
      </c>
      <c r="O131" s="6">
        <v>0</v>
      </c>
      <c r="P131" s="6">
        <v>0</v>
      </c>
      <c r="Q131" s="6">
        <v>0</v>
      </c>
      <c r="R131" s="6">
        <v>137290.10727272727</v>
      </c>
      <c r="S131" s="7">
        <f t="shared" si="1"/>
        <v>30433919.78085833</v>
      </c>
    </row>
    <row r="132" spans="1:19" ht="30" x14ac:dyDescent="0.25">
      <c r="A132" s="4" t="s">
        <v>5</v>
      </c>
      <c r="B132" s="4" t="s">
        <v>768</v>
      </c>
      <c r="C132" s="4" t="s">
        <v>769</v>
      </c>
      <c r="D132" s="4" t="s">
        <v>770</v>
      </c>
      <c r="E132" s="13" t="s">
        <v>771</v>
      </c>
      <c r="F132" s="13" t="s">
        <v>745</v>
      </c>
      <c r="G132" s="16">
        <v>0</v>
      </c>
      <c r="H132" s="5">
        <v>0</v>
      </c>
      <c r="I132" s="17">
        <v>3998437.4210222689</v>
      </c>
      <c r="J132" s="5">
        <v>1060383.1040724101</v>
      </c>
      <c r="K132" s="5">
        <v>25235.266968325403</v>
      </c>
      <c r="L132" s="5">
        <v>0</v>
      </c>
      <c r="M132" s="5">
        <v>0</v>
      </c>
      <c r="N132" s="6">
        <v>3524420.2209070707</v>
      </c>
      <c r="O132" s="6">
        <v>0</v>
      </c>
      <c r="P132" s="6">
        <v>0</v>
      </c>
      <c r="Q132" s="6">
        <v>0</v>
      </c>
      <c r="R132" s="6">
        <v>28074.261036751563</v>
      </c>
      <c r="S132" s="7">
        <f t="shared" si="1"/>
        <v>8636550.2740068268</v>
      </c>
    </row>
    <row r="133" spans="1:19" ht="30" x14ac:dyDescent="0.25">
      <c r="A133" s="4" t="s">
        <v>5</v>
      </c>
      <c r="B133" s="4" t="s">
        <v>768</v>
      </c>
      <c r="C133" s="4" t="s">
        <v>769</v>
      </c>
      <c r="D133" s="4" t="s">
        <v>770</v>
      </c>
      <c r="E133" s="13" t="s">
        <v>772</v>
      </c>
      <c r="F133" s="13" t="s">
        <v>745</v>
      </c>
      <c r="G133" s="16">
        <v>0</v>
      </c>
      <c r="H133" s="5">
        <v>0</v>
      </c>
      <c r="I133" s="17">
        <v>6776939.3267842345</v>
      </c>
      <c r="J133" s="5">
        <v>504944.12669683399</v>
      </c>
      <c r="K133" s="5">
        <v>17349.420814479301</v>
      </c>
      <c r="L133" s="5">
        <v>0</v>
      </c>
      <c r="M133" s="5">
        <v>0</v>
      </c>
      <c r="N133" s="6">
        <v>2141303.1240211893</v>
      </c>
      <c r="O133" s="6">
        <v>0</v>
      </c>
      <c r="P133" s="6">
        <v>0</v>
      </c>
      <c r="Q133" s="6">
        <v>0</v>
      </c>
      <c r="R133" s="6">
        <v>47582.978963248454</v>
      </c>
      <c r="S133" s="7">
        <f t="shared" si="1"/>
        <v>9488118.9772799872</v>
      </c>
    </row>
    <row r="134" spans="1:19" ht="30" x14ac:dyDescent="0.25">
      <c r="A134" s="4" t="s">
        <v>5</v>
      </c>
      <c r="B134" s="4" t="s">
        <v>222</v>
      </c>
      <c r="C134" s="4" t="s">
        <v>24</v>
      </c>
      <c r="D134" s="4" t="s">
        <v>25</v>
      </c>
      <c r="E134" s="13" t="s">
        <v>223</v>
      </c>
      <c r="F134" s="13" t="s">
        <v>746</v>
      </c>
      <c r="G134" s="16">
        <v>0</v>
      </c>
      <c r="H134" s="5">
        <v>0</v>
      </c>
      <c r="I134" s="17">
        <v>202669214.8775624</v>
      </c>
      <c r="J134" s="5">
        <v>32276202.036198899</v>
      </c>
      <c r="K134" s="5">
        <v>13816968.054298701</v>
      </c>
      <c r="L134" s="5">
        <v>0</v>
      </c>
      <c r="M134" s="5">
        <v>0</v>
      </c>
      <c r="N134" s="6">
        <v>126587117.71090299</v>
      </c>
      <c r="O134" s="6">
        <v>0</v>
      </c>
      <c r="P134" s="6">
        <v>0</v>
      </c>
      <c r="Q134" s="6">
        <v>0</v>
      </c>
      <c r="R134" s="6">
        <v>2095196.1291214928</v>
      </c>
      <c r="S134" s="7">
        <f t="shared" si="1"/>
        <v>377444698.80808449</v>
      </c>
    </row>
    <row r="135" spans="1:19" ht="30" x14ac:dyDescent="0.25">
      <c r="A135" s="4" t="s">
        <v>5</v>
      </c>
      <c r="B135" s="4" t="s">
        <v>222</v>
      </c>
      <c r="C135" s="4" t="s">
        <v>24</v>
      </c>
      <c r="D135" s="4" t="s">
        <v>25</v>
      </c>
      <c r="E135" s="13" t="s">
        <v>225</v>
      </c>
      <c r="F135" s="13" t="s">
        <v>746</v>
      </c>
      <c r="G135" s="16">
        <v>0</v>
      </c>
      <c r="H135" s="5">
        <v>0</v>
      </c>
      <c r="I135" s="17">
        <v>38780639.869687274</v>
      </c>
      <c r="J135" s="5">
        <v>10862595.6561085</v>
      </c>
      <c r="K135" s="5">
        <v>5213103.03167425</v>
      </c>
      <c r="L135" s="5">
        <v>0</v>
      </c>
      <c r="M135" s="5">
        <v>0</v>
      </c>
      <c r="N135" s="6">
        <v>35663542.715871468</v>
      </c>
      <c r="O135" s="6">
        <v>0</v>
      </c>
      <c r="P135" s="6">
        <v>0</v>
      </c>
      <c r="Q135" s="6">
        <v>0</v>
      </c>
      <c r="R135" s="6">
        <v>441940.38023467001</v>
      </c>
      <c r="S135" s="7">
        <f t="shared" si="1"/>
        <v>90961821.653576165</v>
      </c>
    </row>
    <row r="136" spans="1:19" ht="30" x14ac:dyDescent="0.25">
      <c r="A136" s="4" t="s">
        <v>5</v>
      </c>
      <c r="B136" s="4" t="s">
        <v>222</v>
      </c>
      <c r="C136" s="4" t="s">
        <v>24</v>
      </c>
      <c r="D136" s="4" t="s">
        <v>25</v>
      </c>
      <c r="E136" s="13" t="s">
        <v>224</v>
      </c>
      <c r="F136" s="13" t="s">
        <v>746</v>
      </c>
      <c r="G136" s="16">
        <v>0</v>
      </c>
      <c r="H136" s="5">
        <v>0</v>
      </c>
      <c r="I136" s="17">
        <v>135465485.46785462</v>
      </c>
      <c r="J136" s="5">
        <v>22240836.877828099</v>
      </c>
      <c r="K136" s="5">
        <v>10911130.868778301</v>
      </c>
      <c r="L136" s="5">
        <v>0</v>
      </c>
      <c r="M136" s="5">
        <v>0</v>
      </c>
      <c r="N136" s="6">
        <v>89007697.734220132</v>
      </c>
      <c r="O136" s="6">
        <v>0</v>
      </c>
      <c r="P136" s="6">
        <v>0</v>
      </c>
      <c r="Q136" s="6">
        <v>0</v>
      </c>
      <c r="R136" s="6">
        <v>1538368.230643837</v>
      </c>
      <c r="S136" s="7">
        <f t="shared" si="1"/>
        <v>259163519.17932495</v>
      </c>
    </row>
    <row r="137" spans="1:19" ht="30" x14ac:dyDescent="0.25">
      <c r="A137" s="4" t="s">
        <v>5</v>
      </c>
      <c r="B137" s="4" t="s">
        <v>222</v>
      </c>
      <c r="C137" s="4" t="s">
        <v>7</v>
      </c>
      <c r="D137" s="4" t="s">
        <v>8</v>
      </c>
      <c r="E137" s="13" t="s">
        <v>227</v>
      </c>
      <c r="F137" s="13" t="s">
        <v>746</v>
      </c>
      <c r="G137" s="16">
        <v>0</v>
      </c>
      <c r="H137" s="5">
        <v>0</v>
      </c>
      <c r="I137" s="17">
        <v>49568886.503691703</v>
      </c>
      <c r="J137" s="5">
        <v>16436215.6108601</v>
      </c>
      <c r="K137" s="5">
        <v>7192681.4841629006</v>
      </c>
      <c r="L137" s="5">
        <v>0</v>
      </c>
      <c r="M137" s="5">
        <v>0</v>
      </c>
      <c r="N137" s="6">
        <v>57359584.200028703</v>
      </c>
      <c r="O137" s="6">
        <v>0</v>
      </c>
      <c r="P137" s="6">
        <v>0</v>
      </c>
      <c r="Q137" s="6">
        <v>0</v>
      </c>
      <c r="R137" s="6">
        <v>170080.4840101728</v>
      </c>
      <c r="S137" s="7">
        <f t="shared" ref="S137:S200" si="2">+SUM(G137:R137)</f>
        <v>130727448.28275359</v>
      </c>
    </row>
    <row r="138" spans="1:19" ht="30" x14ac:dyDescent="0.25">
      <c r="A138" s="4" t="s">
        <v>5</v>
      </c>
      <c r="B138" s="4" t="s">
        <v>222</v>
      </c>
      <c r="C138" s="4" t="s">
        <v>7</v>
      </c>
      <c r="D138" s="4" t="s">
        <v>8</v>
      </c>
      <c r="E138" s="13" t="s">
        <v>228</v>
      </c>
      <c r="F138" s="13" t="s">
        <v>746</v>
      </c>
      <c r="G138" s="16">
        <v>0</v>
      </c>
      <c r="H138" s="5">
        <v>0</v>
      </c>
      <c r="I138" s="17">
        <v>89844489.088220358</v>
      </c>
      <c r="J138" s="5">
        <v>22161849.1221717</v>
      </c>
      <c r="K138" s="5">
        <v>10940536.6244344</v>
      </c>
      <c r="L138" s="5">
        <v>0</v>
      </c>
      <c r="M138" s="5">
        <v>0</v>
      </c>
      <c r="N138" s="6">
        <v>77804336.079276726</v>
      </c>
      <c r="O138" s="6">
        <v>0</v>
      </c>
      <c r="P138" s="6">
        <v>0</v>
      </c>
      <c r="Q138" s="6">
        <v>0</v>
      </c>
      <c r="R138" s="6">
        <v>583298.41726035764</v>
      </c>
      <c r="S138" s="7">
        <f t="shared" si="2"/>
        <v>201334509.33136353</v>
      </c>
    </row>
    <row r="139" spans="1:19" ht="30" x14ac:dyDescent="0.25">
      <c r="A139" s="4" t="s">
        <v>5</v>
      </c>
      <c r="B139" s="4" t="s">
        <v>222</v>
      </c>
      <c r="C139" s="4" t="s">
        <v>7</v>
      </c>
      <c r="D139" s="4" t="s">
        <v>8</v>
      </c>
      <c r="E139" s="13" t="s">
        <v>230</v>
      </c>
      <c r="F139" s="13" t="s">
        <v>746</v>
      </c>
      <c r="G139" s="16">
        <v>0</v>
      </c>
      <c r="H139" s="5">
        <v>0</v>
      </c>
      <c r="I139" s="17">
        <v>21647803.998715594</v>
      </c>
      <c r="J139" s="5">
        <v>1225308.80542987</v>
      </c>
      <c r="K139" s="5">
        <v>850120.04524886399</v>
      </c>
      <c r="L139" s="5">
        <v>0</v>
      </c>
      <c r="M139" s="5">
        <v>0</v>
      </c>
      <c r="N139" s="6">
        <v>3455584.0541198328</v>
      </c>
      <c r="O139" s="6">
        <v>0</v>
      </c>
      <c r="P139" s="6">
        <v>0</v>
      </c>
      <c r="Q139" s="6">
        <v>0</v>
      </c>
      <c r="R139" s="6">
        <v>505296.35923544987</v>
      </c>
      <c r="S139" s="7">
        <f t="shared" si="2"/>
        <v>27684113.262749609</v>
      </c>
    </row>
    <row r="140" spans="1:19" ht="30" x14ac:dyDescent="0.25">
      <c r="A140" s="4" t="s">
        <v>5</v>
      </c>
      <c r="B140" s="4" t="s">
        <v>222</v>
      </c>
      <c r="C140" s="4" t="s">
        <v>7</v>
      </c>
      <c r="D140" s="4" t="s">
        <v>8</v>
      </c>
      <c r="E140" s="13" t="s">
        <v>229</v>
      </c>
      <c r="F140" s="13" t="s">
        <v>746</v>
      </c>
      <c r="G140" s="16">
        <v>0</v>
      </c>
      <c r="H140" s="5">
        <v>0</v>
      </c>
      <c r="I140" s="17">
        <v>45870447.195970789</v>
      </c>
      <c r="J140" s="5">
        <v>5843724.2171945404</v>
      </c>
      <c r="K140" s="5">
        <v>2982865.0588235301</v>
      </c>
      <c r="L140" s="5">
        <v>0</v>
      </c>
      <c r="M140" s="5">
        <v>0</v>
      </c>
      <c r="N140" s="6">
        <v>20331099.637013938</v>
      </c>
      <c r="O140" s="6">
        <v>0</v>
      </c>
      <c r="P140" s="6">
        <v>0</v>
      </c>
      <c r="Q140" s="6">
        <v>0</v>
      </c>
      <c r="R140" s="6">
        <v>378853.90104481514</v>
      </c>
      <c r="S140" s="7">
        <f t="shared" si="2"/>
        <v>75406990.010047615</v>
      </c>
    </row>
    <row r="141" spans="1:19" ht="30" x14ac:dyDescent="0.25">
      <c r="A141" s="4" t="s">
        <v>5</v>
      </c>
      <c r="B141" s="4" t="s">
        <v>222</v>
      </c>
      <c r="C141" s="4" t="s">
        <v>7</v>
      </c>
      <c r="D141" s="4" t="s">
        <v>8</v>
      </c>
      <c r="E141" s="13" t="s">
        <v>231</v>
      </c>
      <c r="F141" s="13" t="s">
        <v>746</v>
      </c>
      <c r="G141" s="16">
        <v>0</v>
      </c>
      <c r="H141" s="5">
        <v>0</v>
      </c>
      <c r="I141" s="17">
        <v>69359355.50231187</v>
      </c>
      <c r="J141" s="5">
        <v>8419494.8235295005</v>
      </c>
      <c r="K141" s="5">
        <v>6296746.1447963798</v>
      </c>
      <c r="L141" s="5">
        <v>0</v>
      </c>
      <c r="M141" s="5">
        <v>0</v>
      </c>
      <c r="N141" s="6">
        <v>50206597.08582636</v>
      </c>
      <c r="O141" s="6">
        <v>0</v>
      </c>
      <c r="P141" s="6">
        <v>0</v>
      </c>
      <c r="Q141" s="6">
        <v>0</v>
      </c>
      <c r="R141" s="6">
        <v>794989.7840033744</v>
      </c>
      <c r="S141" s="7">
        <f t="shared" si="2"/>
        <v>135077183.34046748</v>
      </c>
    </row>
    <row r="142" spans="1:19" ht="30" x14ac:dyDescent="0.25">
      <c r="A142" s="4" t="s">
        <v>5</v>
      </c>
      <c r="B142" s="4" t="s">
        <v>222</v>
      </c>
      <c r="C142" s="4" t="s">
        <v>7</v>
      </c>
      <c r="D142" s="4" t="s">
        <v>8</v>
      </c>
      <c r="E142" s="13" t="s">
        <v>226</v>
      </c>
      <c r="F142" s="13" t="s">
        <v>746</v>
      </c>
      <c r="G142" s="16">
        <v>0</v>
      </c>
      <c r="H142" s="5">
        <v>0</v>
      </c>
      <c r="I142" s="17">
        <v>151429277.27051556</v>
      </c>
      <c r="J142" s="5">
        <v>17667780.217194501</v>
      </c>
      <c r="K142" s="5">
        <v>11425991.375565901</v>
      </c>
      <c r="L142" s="5">
        <v>0</v>
      </c>
      <c r="M142" s="5">
        <v>0</v>
      </c>
      <c r="N142" s="6">
        <v>62554487.01865156</v>
      </c>
      <c r="O142" s="6">
        <v>0</v>
      </c>
      <c r="P142" s="6">
        <v>0</v>
      </c>
      <c r="Q142" s="6">
        <v>0</v>
      </c>
      <c r="R142" s="6">
        <v>2313282.7544458304</v>
      </c>
      <c r="S142" s="7">
        <f t="shared" si="2"/>
        <v>245390818.63637331</v>
      </c>
    </row>
    <row r="143" spans="1:19" ht="45" x14ac:dyDescent="0.25">
      <c r="A143" s="4" t="s">
        <v>5</v>
      </c>
      <c r="B143" s="4" t="s">
        <v>222</v>
      </c>
      <c r="C143" s="4" t="s">
        <v>116</v>
      </c>
      <c r="D143" s="4" t="s">
        <v>117</v>
      </c>
      <c r="E143" s="13" t="s">
        <v>232</v>
      </c>
      <c r="F143" s="13" t="s">
        <v>746</v>
      </c>
      <c r="G143" s="16">
        <v>0</v>
      </c>
      <c r="H143" s="5">
        <v>0</v>
      </c>
      <c r="I143" s="17">
        <v>282152013.86082518</v>
      </c>
      <c r="J143" s="5">
        <v>43862675.484162696</v>
      </c>
      <c r="K143" s="5">
        <v>12981308.977375399</v>
      </c>
      <c r="L143" s="5">
        <v>0</v>
      </c>
      <c r="M143" s="5">
        <v>0</v>
      </c>
      <c r="N143" s="6">
        <v>141286940.0767698</v>
      </c>
      <c r="O143" s="6">
        <v>29189599.824613616</v>
      </c>
      <c r="P143" s="6">
        <v>0</v>
      </c>
      <c r="Q143" s="6">
        <v>0</v>
      </c>
      <c r="R143" s="6">
        <v>3162917.8800000004</v>
      </c>
      <c r="S143" s="7">
        <f t="shared" si="2"/>
        <v>512635456.10374671</v>
      </c>
    </row>
    <row r="144" spans="1:19" ht="30" x14ac:dyDescent="0.25">
      <c r="A144" s="4" t="s">
        <v>5</v>
      </c>
      <c r="B144" s="4" t="s">
        <v>222</v>
      </c>
      <c r="C144" s="4" t="s">
        <v>235</v>
      </c>
      <c r="D144" s="4" t="s">
        <v>773</v>
      </c>
      <c r="E144" s="13" t="s">
        <v>236</v>
      </c>
      <c r="F144" s="13" t="s">
        <v>746</v>
      </c>
      <c r="G144" s="16">
        <v>0</v>
      </c>
      <c r="H144" s="5">
        <v>0</v>
      </c>
      <c r="I144" s="17">
        <v>69568198.502737641</v>
      </c>
      <c r="J144" s="5">
        <v>11944326.769230701</v>
      </c>
      <c r="K144" s="5">
        <v>8704198.4977376107</v>
      </c>
      <c r="L144" s="5">
        <v>0</v>
      </c>
      <c r="M144" s="5">
        <v>0</v>
      </c>
      <c r="N144" s="6">
        <v>41470614.482173726</v>
      </c>
      <c r="O144" s="6">
        <v>0</v>
      </c>
      <c r="P144" s="6">
        <v>0</v>
      </c>
      <c r="Q144" s="6">
        <v>0</v>
      </c>
      <c r="R144" s="6">
        <v>527928.06759076437</v>
      </c>
      <c r="S144" s="7">
        <f t="shared" si="2"/>
        <v>132215266.31947044</v>
      </c>
    </row>
    <row r="145" spans="1:19" ht="30" x14ac:dyDescent="0.25">
      <c r="A145" s="4" t="s">
        <v>5</v>
      </c>
      <c r="B145" s="4" t="s">
        <v>222</v>
      </c>
      <c r="C145" s="4" t="s">
        <v>235</v>
      </c>
      <c r="D145" s="4" t="s">
        <v>773</v>
      </c>
      <c r="E145" s="13" t="s">
        <v>237</v>
      </c>
      <c r="F145" s="13" t="s">
        <v>746</v>
      </c>
      <c r="G145" s="16">
        <v>0</v>
      </c>
      <c r="H145" s="5">
        <v>0</v>
      </c>
      <c r="I145" s="17">
        <v>22801378.25069898</v>
      </c>
      <c r="J145" s="5">
        <v>3656898.7873303597</v>
      </c>
      <c r="K145" s="5">
        <v>2717609.8371040998</v>
      </c>
      <c r="L145" s="5">
        <v>0</v>
      </c>
      <c r="M145" s="5">
        <v>0</v>
      </c>
      <c r="N145" s="6">
        <v>12466934.671180792</v>
      </c>
      <c r="O145" s="6">
        <v>0</v>
      </c>
      <c r="P145" s="6">
        <v>0</v>
      </c>
      <c r="Q145" s="6">
        <v>0</v>
      </c>
      <c r="R145" s="6">
        <v>217793.03240923554</v>
      </c>
      <c r="S145" s="7">
        <f t="shared" si="2"/>
        <v>41860614.578723468</v>
      </c>
    </row>
    <row r="146" spans="1:19" x14ac:dyDescent="0.25">
      <c r="A146" s="4" t="s">
        <v>5</v>
      </c>
      <c r="B146" s="4" t="s">
        <v>222</v>
      </c>
      <c r="C146" s="4" t="s">
        <v>238</v>
      </c>
      <c r="D146" s="4" t="s">
        <v>239</v>
      </c>
      <c r="E146" s="13" t="s">
        <v>240</v>
      </c>
      <c r="F146" s="13" t="s">
        <v>746</v>
      </c>
      <c r="G146" s="16">
        <v>0</v>
      </c>
      <c r="H146" s="5">
        <v>0</v>
      </c>
      <c r="I146" s="17">
        <v>342725080.38136059</v>
      </c>
      <c r="J146" s="5">
        <v>62136936.461538702</v>
      </c>
      <c r="K146" s="5">
        <v>35214444.171946101</v>
      </c>
      <c r="L146" s="5">
        <v>0</v>
      </c>
      <c r="M146" s="5">
        <v>0</v>
      </c>
      <c r="N146" s="6">
        <v>257528989.48974127</v>
      </c>
      <c r="O146" s="6">
        <v>0</v>
      </c>
      <c r="P146" s="6">
        <v>0</v>
      </c>
      <c r="Q146" s="6">
        <v>0</v>
      </c>
      <c r="R146" s="6">
        <v>3204229.14</v>
      </c>
      <c r="S146" s="7">
        <f t="shared" si="2"/>
        <v>700809679.64458668</v>
      </c>
    </row>
    <row r="147" spans="1:19" x14ac:dyDescent="0.25">
      <c r="A147" s="4" t="s">
        <v>5</v>
      </c>
      <c r="B147" s="4" t="s">
        <v>222</v>
      </c>
      <c r="C147" s="4" t="s">
        <v>99</v>
      </c>
      <c r="D147" s="4" t="s">
        <v>100</v>
      </c>
      <c r="E147" s="13" t="s">
        <v>241</v>
      </c>
      <c r="F147" s="13" t="s">
        <v>746</v>
      </c>
      <c r="G147" s="16">
        <v>0</v>
      </c>
      <c r="H147" s="5">
        <v>0</v>
      </c>
      <c r="I147" s="17">
        <v>492026587.34286523</v>
      </c>
      <c r="J147" s="5">
        <v>96963210.606334999</v>
      </c>
      <c r="K147" s="5">
        <v>56842637.574660502</v>
      </c>
      <c r="L147" s="5">
        <v>0</v>
      </c>
      <c r="M147" s="5">
        <v>0</v>
      </c>
      <c r="N147" s="6">
        <v>375317243.12161136</v>
      </c>
      <c r="O147" s="6">
        <v>0</v>
      </c>
      <c r="P147" s="6">
        <v>0</v>
      </c>
      <c r="Q147" s="6">
        <v>0</v>
      </c>
      <c r="R147" s="6">
        <v>4331417.3903091904</v>
      </c>
      <c r="S147" s="7">
        <f t="shared" si="2"/>
        <v>1025481096.0357814</v>
      </c>
    </row>
    <row r="148" spans="1:19" x14ac:dyDescent="0.25">
      <c r="A148" s="4" t="s">
        <v>5</v>
      </c>
      <c r="B148" s="4" t="s">
        <v>222</v>
      </c>
      <c r="C148" s="4" t="s">
        <v>99</v>
      </c>
      <c r="D148" s="4" t="s">
        <v>100</v>
      </c>
      <c r="E148" s="13" t="s">
        <v>242</v>
      </c>
      <c r="F148" s="13" t="s">
        <v>746</v>
      </c>
      <c r="G148" s="16">
        <v>0</v>
      </c>
      <c r="H148" s="5">
        <v>0</v>
      </c>
      <c r="I148" s="17">
        <v>205383227.11316976</v>
      </c>
      <c r="J148" s="5">
        <v>37509372.895927899</v>
      </c>
      <c r="K148" s="5">
        <v>24094043.040724199</v>
      </c>
      <c r="L148" s="5">
        <v>0</v>
      </c>
      <c r="M148" s="5">
        <v>0</v>
      </c>
      <c r="N148" s="6">
        <v>149393014.87009537</v>
      </c>
      <c r="O148" s="6">
        <v>0</v>
      </c>
      <c r="P148" s="6">
        <v>0</v>
      </c>
      <c r="Q148" s="6">
        <v>0</v>
      </c>
      <c r="R148" s="6">
        <v>1816508.3269810672</v>
      </c>
      <c r="S148" s="7">
        <f t="shared" si="2"/>
        <v>418196166.24689829</v>
      </c>
    </row>
    <row r="149" spans="1:19" x14ac:dyDescent="0.25">
      <c r="A149" s="4" t="s">
        <v>5</v>
      </c>
      <c r="B149" s="4" t="s">
        <v>222</v>
      </c>
      <c r="C149" s="4" t="s">
        <v>99</v>
      </c>
      <c r="D149" s="4" t="s">
        <v>100</v>
      </c>
      <c r="E149" s="13" t="s">
        <v>243</v>
      </c>
      <c r="F149" s="13" t="s">
        <v>746</v>
      </c>
      <c r="G149" s="16">
        <v>0</v>
      </c>
      <c r="H149" s="5">
        <v>0</v>
      </c>
      <c r="I149" s="17">
        <v>125235100.13407943</v>
      </c>
      <c r="J149" s="5">
        <v>28626214.117646601</v>
      </c>
      <c r="K149" s="5">
        <v>17445595.4479637</v>
      </c>
      <c r="L149" s="5">
        <v>0</v>
      </c>
      <c r="M149" s="5">
        <v>0</v>
      </c>
      <c r="N149" s="6">
        <v>94611919.273008183</v>
      </c>
      <c r="O149" s="6">
        <v>0</v>
      </c>
      <c r="P149" s="6">
        <v>0</v>
      </c>
      <c r="Q149" s="6">
        <v>0</v>
      </c>
      <c r="R149" s="6">
        <v>1153220.602709742</v>
      </c>
      <c r="S149" s="7">
        <f t="shared" si="2"/>
        <v>267072049.57540765</v>
      </c>
    </row>
    <row r="150" spans="1:19" x14ac:dyDescent="0.25">
      <c r="A150" s="4" t="s">
        <v>5</v>
      </c>
      <c r="B150" s="4" t="s">
        <v>222</v>
      </c>
      <c r="C150" s="4" t="s">
        <v>69</v>
      </c>
      <c r="D150" s="4" t="s">
        <v>70</v>
      </c>
      <c r="E150" s="13" t="s">
        <v>244</v>
      </c>
      <c r="F150" s="13" t="s">
        <v>746</v>
      </c>
      <c r="G150" s="16">
        <v>0</v>
      </c>
      <c r="H150" s="5">
        <v>0</v>
      </c>
      <c r="I150" s="17">
        <v>603181977.62281513</v>
      </c>
      <c r="J150" s="5">
        <v>146684820.597289</v>
      </c>
      <c r="K150" s="5">
        <v>60139076.8868782</v>
      </c>
      <c r="L150" s="5">
        <v>0</v>
      </c>
      <c r="M150" s="5">
        <v>0</v>
      </c>
      <c r="N150" s="6">
        <v>513760774.56471843</v>
      </c>
      <c r="O150" s="6">
        <v>0</v>
      </c>
      <c r="P150" s="6">
        <v>0</v>
      </c>
      <c r="Q150" s="6">
        <v>0</v>
      </c>
      <c r="R150" s="6">
        <v>5894081.6399999997</v>
      </c>
      <c r="S150" s="7">
        <f t="shared" si="2"/>
        <v>1329660731.3117008</v>
      </c>
    </row>
    <row r="151" spans="1:19" ht="30" x14ac:dyDescent="0.25">
      <c r="A151" s="4" t="s">
        <v>5</v>
      </c>
      <c r="B151" s="4" t="s">
        <v>222</v>
      </c>
      <c r="C151" s="4" t="s">
        <v>190</v>
      </c>
      <c r="D151" s="4" t="s">
        <v>191</v>
      </c>
      <c r="E151" s="13" t="s">
        <v>245</v>
      </c>
      <c r="F151" s="13" t="s">
        <v>746</v>
      </c>
      <c r="G151" s="16">
        <v>0</v>
      </c>
      <c r="H151" s="5">
        <v>0</v>
      </c>
      <c r="I151" s="17">
        <v>704388220.36313868</v>
      </c>
      <c r="J151" s="5">
        <v>112199682.35294101</v>
      </c>
      <c r="K151" s="5">
        <v>75340136.959276095</v>
      </c>
      <c r="L151" s="5">
        <v>0</v>
      </c>
      <c r="M151" s="5">
        <v>0</v>
      </c>
      <c r="N151" s="6">
        <v>463590474.98290312</v>
      </c>
      <c r="O151" s="6">
        <v>0</v>
      </c>
      <c r="P151" s="6">
        <v>0</v>
      </c>
      <c r="Q151" s="6">
        <v>0</v>
      </c>
      <c r="R151" s="6">
        <v>5434367.3038843162</v>
      </c>
      <c r="S151" s="7">
        <f t="shared" si="2"/>
        <v>1360952881.9621432</v>
      </c>
    </row>
    <row r="152" spans="1:19" ht="30" x14ac:dyDescent="0.25">
      <c r="A152" s="4" t="s">
        <v>5</v>
      </c>
      <c r="B152" s="4" t="s">
        <v>222</v>
      </c>
      <c r="C152" s="4" t="s">
        <v>190</v>
      </c>
      <c r="D152" s="4" t="s">
        <v>191</v>
      </c>
      <c r="E152" s="13" t="s">
        <v>246</v>
      </c>
      <c r="F152" s="13" t="s">
        <v>746</v>
      </c>
      <c r="G152" s="16">
        <v>0</v>
      </c>
      <c r="H152" s="5">
        <v>0</v>
      </c>
      <c r="I152" s="17">
        <v>504331965.16055334</v>
      </c>
      <c r="J152" s="5">
        <v>68182494.081448004</v>
      </c>
      <c r="K152" s="5">
        <v>44193199.990950003</v>
      </c>
      <c r="L152" s="5">
        <v>0</v>
      </c>
      <c r="M152" s="5">
        <v>0</v>
      </c>
      <c r="N152" s="6">
        <v>277177274.22074026</v>
      </c>
      <c r="O152" s="6">
        <v>0</v>
      </c>
      <c r="P152" s="6">
        <v>0</v>
      </c>
      <c r="Q152" s="6">
        <v>0</v>
      </c>
      <c r="R152" s="6">
        <v>5196676.6452120654</v>
      </c>
      <c r="S152" s="7">
        <f t="shared" si="2"/>
        <v>899081610.09890354</v>
      </c>
    </row>
    <row r="153" spans="1:19" ht="30" x14ac:dyDescent="0.25">
      <c r="A153" s="4" t="s">
        <v>5</v>
      </c>
      <c r="B153" s="4" t="s">
        <v>222</v>
      </c>
      <c r="C153" s="4" t="s">
        <v>190</v>
      </c>
      <c r="D153" s="4" t="s">
        <v>191</v>
      </c>
      <c r="E153" s="13" t="s">
        <v>247</v>
      </c>
      <c r="F153" s="13" t="s">
        <v>746</v>
      </c>
      <c r="G153" s="16">
        <v>0</v>
      </c>
      <c r="H153" s="5">
        <v>0</v>
      </c>
      <c r="I153" s="17">
        <v>159656694.64024466</v>
      </c>
      <c r="J153" s="5">
        <v>18319424.615384199</v>
      </c>
      <c r="K153" s="5">
        <v>9931885.9999999404</v>
      </c>
      <c r="L153" s="5">
        <v>0</v>
      </c>
      <c r="M153" s="5">
        <v>0</v>
      </c>
      <c r="N153" s="6">
        <v>65728488.570828289</v>
      </c>
      <c r="O153" s="6">
        <v>0</v>
      </c>
      <c r="P153" s="6">
        <v>0</v>
      </c>
      <c r="Q153" s="6">
        <v>0</v>
      </c>
      <c r="R153" s="6">
        <v>1573647.1113220658</v>
      </c>
      <c r="S153" s="7">
        <f t="shared" si="2"/>
        <v>255210140.93777916</v>
      </c>
    </row>
    <row r="154" spans="1:19" ht="30" x14ac:dyDescent="0.25">
      <c r="A154" s="4" t="s">
        <v>5</v>
      </c>
      <c r="B154" s="4" t="s">
        <v>222</v>
      </c>
      <c r="C154" s="4" t="s">
        <v>190</v>
      </c>
      <c r="D154" s="4" t="s">
        <v>191</v>
      </c>
      <c r="E154" s="13" t="s">
        <v>248</v>
      </c>
      <c r="F154" s="13" t="s">
        <v>746</v>
      </c>
      <c r="G154" s="16">
        <v>0</v>
      </c>
      <c r="H154" s="5">
        <v>0</v>
      </c>
      <c r="I154" s="17">
        <v>181827605.90728465</v>
      </c>
      <c r="J154" s="5">
        <v>19152589.819004301</v>
      </c>
      <c r="K154" s="5">
        <v>11884981.4932124</v>
      </c>
      <c r="L154" s="5">
        <v>0</v>
      </c>
      <c r="M154" s="5">
        <v>0</v>
      </c>
      <c r="N154" s="6">
        <v>67601867.667979926</v>
      </c>
      <c r="O154" s="6">
        <v>0</v>
      </c>
      <c r="P154" s="6">
        <v>0</v>
      </c>
      <c r="Q154" s="6">
        <v>0</v>
      </c>
      <c r="R154" s="6">
        <v>1658037.3192775352</v>
      </c>
      <c r="S154" s="7">
        <f t="shared" si="2"/>
        <v>282125082.2067588</v>
      </c>
    </row>
    <row r="155" spans="1:19" ht="30" x14ac:dyDescent="0.25">
      <c r="A155" s="4" t="s">
        <v>5</v>
      </c>
      <c r="B155" s="4" t="s">
        <v>222</v>
      </c>
      <c r="C155" s="4" t="s">
        <v>190</v>
      </c>
      <c r="D155" s="4" t="s">
        <v>191</v>
      </c>
      <c r="E155" s="13" t="s">
        <v>249</v>
      </c>
      <c r="F155" s="13" t="s">
        <v>746</v>
      </c>
      <c r="G155" s="16">
        <v>0</v>
      </c>
      <c r="H155" s="5">
        <v>0</v>
      </c>
      <c r="I155" s="17">
        <v>29209949.798374161</v>
      </c>
      <c r="J155" s="5">
        <v>1334930.98642535</v>
      </c>
      <c r="K155" s="5">
        <v>813049.26696832303</v>
      </c>
      <c r="L155" s="5">
        <v>0</v>
      </c>
      <c r="M155" s="5">
        <v>0</v>
      </c>
      <c r="N155" s="6">
        <v>4328151.5178673416</v>
      </c>
      <c r="O155" s="6">
        <v>0</v>
      </c>
      <c r="P155" s="6">
        <v>0</v>
      </c>
      <c r="Q155" s="6">
        <v>0</v>
      </c>
      <c r="R155" s="6">
        <v>564733.14030401793</v>
      </c>
      <c r="S155" s="7">
        <f t="shared" si="2"/>
        <v>36250814.709939204</v>
      </c>
    </row>
    <row r="156" spans="1:19" x14ac:dyDescent="0.25">
      <c r="A156" s="4" t="s">
        <v>5</v>
      </c>
      <c r="B156" s="4" t="s">
        <v>222</v>
      </c>
      <c r="C156" s="4" t="s">
        <v>102</v>
      </c>
      <c r="D156" s="4" t="s">
        <v>103</v>
      </c>
      <c r="E156" s="13" t="s">
        <v>250</v>
      </c>
      <c r="F156" s="13" t="s">
        <v>746</v>
      </c>
      <c r="G156" s="16">
        <v>0</v>
      </c>
      <c r="H156" s="5">
        <v>0</v>
      </c>
      <c r="I156" s="17">
        <v>39370222.667849883</v>
      </c>
      <c r="J156" s="5">
        <v>12455382.968325799</v>
      </c>
      <c r="K156" s="5">
        <v>9757939.4751130994</v>
      </c>
      <c r="L156" s="5">
        <v>0</v>
      </c>
      <c r="M156" s="5">
        <v>0</v>
      </c>
      <c r="N156" s="6">
        <v>51962813.288859919</v>
      </c>
      <c r="O156" s="6">
        <v>0</v>
      </c>
      <c r="P156" s="6">
        <v>0</v>
      </c>
      <c r="Q156" s="6">
        <v>0</v>
      </c>
      <c r="R156" s="6">
        <v>590991.84</v>
      </c>
      <c r="S156" s="7">
        <f t="shared" si="2"/>
        <v>114137350.24014871</v>
      </c>
    </row>
    <row r="157" spans="1:19" x14ac:dyDescent="0.25">
      <c r="A157" s="4" t="s">
        <v>5</v>
      </c>
      <c r="B157" s="4" t="s">
        <v>222</v>
      </c>
      <c r="C157" s="4" t="s">
        <v>251</v>
      </c>
      <c r="D157" s="4" t="s">
        <v>252</v>
      </c>
      <c r="E157" s="13" t="s">
        <v>255</v>
      </c>
      <c r="F157" s="13" t="s">
        <v>746</v>
      </c>
      <c r="G157" s="16">
        <v>0</v>
      </c>
      <c r="H157" s="5">
        <v>0</v>
      </c>
      <c r="I157" s="17">
        <v>338697833.17025983</v>
      </c>
      <c r="J157" s="5">
        <v>50079043.529412404</v>
      </c>
      <c r="K157" s="5">
        <v>31691284.081448201</v>
      </c>
      <c r="L157" s="5">
        <v>0</v>
      </c>
      <c r="M157" s="5">
        <v>0</v>
      </c>
      <c r="N157" s="6">
        <v>205439625.35797584</v>
      </c>
      <c r="O157" s="6">
        <v>0</v>
      </c>
      <c r="P157" s="6">
        <v>0</v>
      </c>
      <c r="Q157" s="6">
        <v>0</v>
      </c>
      <c r="R157" s="6">
        <v>3255402.8720261911</v>
      </c>
      <c r="S157" s="7">
        <f t="shared" si="2"/>
        <v>629163189.01112247</v>
      </c>
    </row>
    <row r="158" spans="1:19" x14ac:dyDescent="0.25">
      <c r="A158" s="4" t="s">
        <v>5</v>
      </c>
      <c r="B158" s="4" t="s">
        <v>222</v>
      </c>
      <c r="C158" s="4" t="s">
        <v>251</v>
      </c>
      <c r="D158" s="4" t="s">
        <v>252</v>
      </c>
      <c r="E158" s="13" t="s">
        <v>254</v>
      </c>
      <c r="F158" s="13" t="s">
        <v>746</v>
      </c>
      <c r="G158" s="16">
        <v>0</v>
      </c>
      <c r="H158" s="5">
        <v>0</v>
      </c>
      <c r="I158" s="17">
        <v>326037631.53591919</v>
      </c>
      <c r="J158" s="5">
        <v>39066080.678732604</v>
      </c>
      <c r="K158" s="5">
        <v>27540166.018099099</v>
      </c>
      <c r="L158" s="5">
        <v>0</v>
      </c>
      <c r="M158" s="5">
        <v>0</v>
      </c>
      <c r="N158" s="6">
        <v>154892447.27866459</v>
      </c>
      <c r="O158" s="6">
        <v>0</v>
      </c>
      <c r="P158" s="6">
        <v>0</v>
      </c>
      <c r="Q158" s="6">
        <v>0</v>
      </c>
      <c r="R158" s="6">
        <v>3114153.4665589929</v>
      </c>
      <c r="S158" s="7">
        <f t="shared" si="2"/>
        <v>550650478.97797441</v>
      </c>
    </row>
    <row r="159" spans="1:19" x14ac:dyDescent="0.25">
      <c r="A159" s="4" t="s">
        <v>5</v>
      </c>
      <c r="B159" s="4" t="s">
        <v>222</v>
      </c>
      <c r="C159" s="4" t="s">
        <v>251</v>
      </c>
      <c r="D159" s="4" t="s">
        <v>252</v>
      </c>
      <c r="E159" s="13" t="s">
        <v>253</v>
      </c>
      <c r="F159" s="13" t="s">
        <v>746</v>
      </c>
      <c r="G159" s="16">
        <v>0</v>
      </c>
      <c r="H159" s="5">
        <v>0</v>
      </c>
      <c r="I159" s="17">
        <v>140752470.48924839</v>
      </c>
      <c r="J159" s="5">
        <v>20179457.819004402</v>
      </c>
      <c r="K159" s="5">
        <v>15098245.393664801</v>
      </c>
      <c r="L159" s="5">
        <v>0</v>
      </c>
      <c r="M159" s="5">
        <v>0</v>
      </c>
      <c r="N159" s="6">
        <v>65823550.460474156</v>
      </c>
      <c r="O159" s="6">
        <v>0</v>
      </c>
      <c r="P159" s="6">
        <v>0</v>
      </c>
      <c r="Q159" s="6">
        <v>0</v>
      </c>
      <c r="R159" s="6">
        <v>954554.02141481708</v>
      </c>
      <c r="S159" s="7">
        <f t="shared" si="2"/>
        <v>242808278.1838066</v>
      </c>
    </row>
    <row r="160" spans="1:19" ht="30" x14ac:dyDescent="0.25">
      <c r="A160" s="4" t="s">
        <v>5</v>
      </c>
      <c r="B160" s="4" t="s">
        <v>222</v>
      </c>
      <c r="C160" s="4" t="s">
        <v>256</v>
      </c>
      <c r="D160" s="4" t="s">
        <v>257</v>
      </c>
      <c r="E160" s="13" t="s">
        <v>258</v>
      </c>
      <c r="F160" s="13" t="s">
        <v>746</v>
      </c>
      <c r="G160" s="16">
        <v>0</v>
      </c>
      <c r="H160" s="5">
        <v>0</v>
      </c>
      <c r="I160" s="17">
        <v>380983647.00925779</v>
      </c>
      <c r="J160" s="5">
        <v>52622904.733031094</v>
      </c>
      <c r="K160" s="5">
        <v>18071787.565610699</v>
      </c>
      <c r="L160" s="5">
        <v>0</v>
      </c>
      <c r="M160" s="5">
        <v>0</v>
      </c>
      <c r="N160" s="6">
        <v>174581223.10926449</v>
      </c>
      <c r="O160" s="6">
        <v>42718401.655200034</v>
      </c>
      <c r="P160" s="6">
        <v>0</v>
      </c>
      <c r="Q160" s="6">
        <v>0</v>
      </c>
      <c r="R160" s="6">
        <v>4489075.08</v>
      </c>
      <c r="S160" s="7">
        <f t="shared" si="2"/>
        <v>673467039.15236413</v>
      </c>
    </row>
    <row r="161" spans="1:19" x14ac:dyDescent="0.25">
      <c r="A161" s="4" t="s">
        <v>5</v>
      </c>
      <c r="B161" s="4" t="s">
        <v>222</v>
      </c>
      <c r="C161" s="4" t="s">
        <v>259</v>
      </c>
      <c r="D161" s="4" t="s">
        <v>260</v>
      </c>
      <c r="E161" s="13" t="s">
        <v>261</v>
      </c>
      <c r="F161" s="13" t="s">
        <v>746</v>
      </c>
      <c r="G161" s="16">
        <v>0</v>
      </c>
      <c r="H161" s="5">
        <v>0</v>
      </c>
      <c r="I161" s="17">
        <v>323546292.80681831</v>
      </c>
      <c r="J161" s="5">
        <v>56390599.212669596</v>
      </c>
      <c r="K161" s="5">
        <v>15915870.497737799</v>
      </c>
      <c r="L161" s="5">
        <v>0</v>
      </c>
      <c r="M161" s="5">
        <v>0</v>
      </c>
      <c r="N161" s="6">
        <v>189945911.08280244</v>
      </c>
      <c r="O161" s="6">
        <v>37905060.623628199</v>
      </c>
      <c r="P161" s="6">
        <v>0</v>
      </c>
      <c r="Q161" s="6">
        <v>0</v>
      </c>
      <c r="R161" s="6">
        <v>3337299.18</v>
      </c>
      <c r="S161" s="7">
        <f t="shared" si="2"/>
        <v>627041033.40365636</v>
      </c>
    </row>
    <row r="162" spans="1:19" ht="30" x14ac:dyDescent="0.25">
      <c r="A162" s="4" t="s">
        <v>5</v>
      </c>
      <c r="B162" s="4" t="s">
        <v>222</v>
      </c>
      <c r="C162" s="4" t="s">
        <v>119</v>
      </c>
      <c r="D162" s="4" t="s">
        <v>120</v>
      </c>
      <c r="E162" s="13" t="s">
        <v>266</v>
      </c>
      <c r="F162" s="13" t="s">
        <v>746</v>
      </c>
      <c r="G162" s="16">
        <v>0</v>
      </c>
      <c r="H162" s="5">
        <v>0</v>
      </c>
      <c r="I162" s="17">
        <v>74406162.478899196</v>
      </c>
      <c r="J162" s="5">
        <v>13136212.8235294</v>
      </c>
      <c r="K162" s="5">
        <v>5299512.7782805301</v>
      </c>
      <c r="L162" s="5">
        <v>0</v>
      </c>
      <c r="M162" s="5">
        <v>0</v>
      </c>
      <c r="N162" s="6">
        <v>41772509.731354043</v>
      </c>
      <c r="O162" s="6">
        <v>7569390.7296329886</v>
      </c>
      <c r="P162" s="6">
        <v>0</v>
      </c>
      <c r="Q162" s="6">
        <v>0</v>
      </c>
      <c r="R162" s="6">
        <v>810042.74564608373</v>
      </c>
      <c r="S162" s="7">
        <f t="shared" si="2"/>
        <v>142993831.28734222</v>
      </c>
    </row>
    <row r="163" spans="1:19" ht="30" x14ac:dyDescent="0.25">
      <c r="A163" s="4" t="s">
        <v>5</v>
      </c>
      <c r="B163" s="4" t="s">
        <v>222</v>
      </c>
      <c r="C163" s="4" t="s">
        <v>119</v>
      </c>
      <c r="D163" s="4" t="s">
        <v>120</v>
      </c>
      <c r="E163" s="13" t="s">
        <v>267</v>
      </c>
      <c r="F163" s="13" t="s">
        <v>746</v>
      </c>
      <c r="G163" s="16">
        <v>0</v>
      </c>
      <c r="H163" s="5">
        <v>0</v>
      </c>
      <c r="I163" s="17">
        <v>9768025.5803001598</v>
      </c>
      <c r="J163" s="5">
        <v>1965668.1357466201</v>
      </c>
      <c r="K163" s="5">
        <v>721592.69683258398</v>
      </c>
      <c r="L163" s="5">
        <v>0</v>
      </c>
      <c r="M163" s="5">
        <v>0</v>
      </c>
      <c r="N163" s="6">
        <v>7227171.3760147877</v>
      </c>
      <c r="O163" s="6">
        <v>1084043.3084139356</v>
      </c>
      <c r="P163" s="6">
        <v>0</v>
      </c>
      <c r="Q163" s="6">
        <v>0</v>
      </c>
      <c r="R163" s="6">
        <v>116009.52432131425</v>
      </c>
      <c r="S163" s="7">
        <f t="shared" si="2"/>
        <v>20882510.621629402</v>
      </c>
    </row>
    <row r="164" spans="1:19" ht="30" x14ac:dyDescent="0.25">
      <c r="A164" s="4" t="s">
        <v>5</v>
      </c>
      <c r="B164" s="4" t="s">
        <v>222</v>
      </c>
      <c r="C164" s="4" t="s">
        <v>269</v>
      </c>
      <c r="D164" s="4" t="s">
        <v>270</v>
      </c>
      <c r="E164" s="13" t="s">
        <v>271</v>
      </c>
      <c r="F164" s="13" t="s">
        <v>746</v>
      </c>
      <c r="G164" s="16">
        <v>0</v>
      </c>
      <c r="H164" s="5">
        <v>0</v>
      </c>
      <c r="I164" s="17">
        <v>110728248.49595615</v>
      </c>
      <c r="J164" s="5">
        <v>25830114.4796381</v>
      </c>
      <c r="K164" s="5">
        <v>13233608.307691799</v>
      </c>
      <c r="L164" s="5">
        <v>0</v>
      </c>
      <c r="M164" s="5">
        <v>0</v>
      </c>
      <c r="N164" s="6">
        <v>79513545.401883647</v>
      </c>
      <c r="O164" s="6">
        <v>0</v>
      </c>
      <c r="P164" s="6">
        <v>0</v>
      </c>
      <c r="Q164" s="6">
        <v>0</v>
      </c>
      <c r="R164" s="6">
        <v>1217444.0388231738</v>
      </c>
      <c r="S164" s="7">
        <f t="shared" si="2"/>
        <v>230522960.72399288</v>
      </c>
    </row>
    <row r="165" spans="1:19" ht="30" x14ac:dyDescent="0.25">
      <c r="A165" s="4" t="s">
        <v>5</v>
      </c>
      <c r="B165" s="4" t="s">
        <v>222</v>
      </c>
      <c r="C165" s="4" t="s">
        <v>269</v>
      </c>
      <c r="D165" s="4" t="s">
        <v>270</v>
      </c>
      <c r="E165" s="13" t="s">
        <v>272</v>
      </c>
      <c r="F165" s="13" t="s">
        <v>746</v>
      </c>
      <c r="G165" s="16">
        <v>0</v>
      </c>
      <c r="H165" s="5">
        <v>0</v>
      </c>
      <c r="I165" s="17">
        <v>354371722.60474974</v>
      </c>
      <c r="J165" s="5">
        <v>62171480.361990802</v>
      </c>
      <c r="K165" s="5">
        <v>37401870.416289702</v>
      </c>
      <c r="L165" s="5">
        <v>0</v>
      </c>
      <c r="M165" s="5">
        <v>0</v>
      </c>
      <c r="N165" s="6">
        <v>247088438.41101938</v>
      </c>
      <c r="O165" s="6">
        <v>0</v>
      </c>
      <c r="P165" s="6">
        <v>0</v>
      </c>
      <c r="Q165" s="6">
        <v>0</v>
      </c>
      <c r="R165" s="6">
        <v>3688222.9070790196</v>
      </c>
      <c r="S165" s="7">
        <f t="shared" si="2"/>
        <v>704721734.7011286</v>
      </c>
    </row>
    <row r="166" spans="1:19" ht="30" x14ac:dyDescent="0.25">
      <c r="A166" s="4" t="s">
        <v>5</v>
      </c>
      <c r="B166" s="4" t="s">
        <v>222</v>
      </c>
      <c r="C166" s="4" t="s">
        <v>269</v>
      </c>
      <c r="D166" s="4" t="s">
        <v>270</v>
      </c>
      <c r="E166" s="13" t="s">
        <v>273</v>
      </c>
      <c r="F166" s="13" t="s">
        <v>746</v>
      </c>
      <c r="G166" s="16">
        <v>0</v>
      </c>
      <c r="H166" s="5">
        <v>0</v>
      </c>
      <c r="I166" s="17">
        <v>108382736.49267429</v>
      </c>
      <c r="J166" s="5">
        <v>28291791.8280541</v>
      </c>
      <c r="K166" s="5">
        <v>16759526.217194999</v>
      </c>
      <c r="L166" s="5">
        <v>0</v>
      </c>
      <c r="M166" s="5">
        <v>0</v>
      </c>
      <c r="N166" s="6">
        <v>109174001.72558945</v>
      </c>
      <c r="O166" s="6">
        <v>0</v>
      </c>
      <c r="P166" s="6">
        <v>0</v>
      </c>
      <c r="Q166" s="6">
        <v>0</v>
      </c>
      <c r="R166" s="6">
        <v>1624356.4517948241</v>
      </c>
      <c r="S166" s="7">
        <f t="shared" si="2"/>
        <v>264232412.71530768</v>
      </c>
    </row>
    <row r="167" spans="1:19" ht="30" x14ac:dyDescent="0.25">
      <c r="A167" s="4" t="s">
        <v>5</v>
      </c>
      <c r="B167" s="4" t="s">
        <v>222</v>
      </c>
      <c r="C167" s="4" t="s">
        <v>269</v>
      </c>
      <c r="D167" s="4" t="s">
        <v>270</v>
      </c>
      <c r="E167" s="13" t="s">
        <v>274</v>
      </c>
      <c r="F167" s="13" t="s">
        <v>746</v>
      </c>
      <c r="G167" s="16">
        <v>0</v>
      </c>
      <c r="H167" s="5">
        <v>0</v>
      </c>
      <c r="I167" s="17">
        <v>111310448.15455309</v>
      </c>
      <c r="J167" s="5">
        <v>14035456.488688301</v>
      </c>
      <c r="K167" s="5">
        <v>9450794.1085973009</v>
      </c>
      <c r="L167" s="5">
        <v>0</v>
      </c>
      <c r="M167" s="5">
        <v>0</v>
      </c>
      <c r="N167" s="6">
        <v>58386198.200533859</v>
      </c>
      <c r="O167" s="6">
        <v>0</v>
      </c>
      <c r="P167" s="6">
        <v>0</v>
      </c>
      <c r="Q167" s="6">
        <v>0</v>
      </c>
      <c r="R167" s="6">
        <v>1140871.8341988802</v>
      </c>
      <c r="S167" s="7">
        <f t="shared" si="2"/>
        <v>194323768.78657144</v>
      </c>
    </row>
    <row r="168" spans="1:19" ht="30" x14ac:dyDescent="0.25">
      <c r="A168" s="4" t="s">
        <v>5</v>
      </c>
      <c r="B168" s="4" t="s">
        <v>222</v>
      </c>
      <c r="C168" s="4" t="s">
        <v>269</v>
      </c>
      <c r="D168" s="4" t="s">
        <v>270</v>
      </c>
      <c r="E168" s="13" t="s">
        <v>275</v>
      </c>
      <c r="F168" s="13" t="s">
        <v>746</v>
      </c>
      <c r="G168" s="16">
        <v>0</v>
      </c>
      <c r="H168" s="5">
        <v>0</v>
      </c>
      <c r="I168" s="17">
        <v>107167608.90862785</v>
      </c>
      <c r="J168" s="5">
        <v>29454861.601809397</v>
      </c>
      <c r="K168" s="5">
        <v>17851407.8280541</v>
      </c>
      <c r="L168" s="5">
        <v>0</v>
      </c>
      <c r="M168" s="5">
        <v>0</v>
      </c>
      <c r="N168" s="6">
        <v>114684743.14430435</v>
      </c>
      <c r="O168" s="6">
        <v>0</v>
      </c>
      <c r="P168" s="6">
        <v>0</v>
      </c>
      <c r="Q168" s="6">
        <v>0</v>
      </c>
      <c r="R168" s="6">
        <v>1484835.9081041021</v>
      </c>
      <c r="S168" s="7">
        <f t="shared" si="2"/>
        <v>270643457.39089984</v>
      </c>
    </row>
    <row r="169" spans="1:19" x14ac:dyDescent="0.25">
      <c r="A169" s="4" t="s">
        <v>5</v>
      </c>
      <c r="B169" s="4" t="s">
        <v>222</v>
      </c>
      <c r="C169" s="4" t="s">
        <v>124</v>
      </c>
      <c r="D169" s="4" t="s">
        <v>125</v>
      </c>
      <c r="E169" s="13" t="s">
        <v>276</v>
      </c>
      <c r="F169" s="13" t="s">
        <v>746</v>
      </c>
      <c r="G169" s="16">
        <v>0</v>
      </c>
      <c r="H169" s="5">
        <v>0</v>
      </c>
      <c r="I169" s="17">
        <v>185735259.93464327</v>
      </c>
      <c r="J169" s="5">
        <v>30670335.819003999</v>
      </c>
      <c r="K169" s="5">
        <v>11560855.3936649</v>
      </c>
      <c r="L169" s="5">
        <v>0</v>
      </c>
      <c r="M169" s="5">
        <v>0</v>
      </c>
      <c r="N169" s="6">
        <v>107158390.28494573</v>
      </c>
      <c r="O169" s="6">
        <v>18688918.037048031</v>
      </c>
      <c r="P169" s="6">
        <v>0</v>
      </c>
      <c r="Q169" s="6">
        <v>0</v>
      </c>
      <c r="R169" s="6">
        <v>1683501.3558622047</v>
      </c>
      <c r="S169" s="7">
        <f t="shared" si="2"/>
        <v>355497260.82516813</v>
      </c>
    </row>
    <row r="170" spans="1:19" x14ac:dyDescent="0.25">
      <c r="A170" s="4" t="s">
        <v>5</v>
      </c>
      <c r="B170" s="4" t="s">
        <v>222</v>
      </c>
      <c r="C170" s="4" t="s">
        <v>124</v>
      </c>
      <c r="D170" s="4" t="s">
        <v>125</v>
      </c>
      <c r="E170" s="13" t="s">
        <v>277</v>
      </c>
      <c r="F170" s="13" t="s">
        <v>746</v>
      </c>
      <c r="G170" s="16">
        <v>0</v>
      </c>
      <c r="H170" s="5">
        <v>0</v>
      </c>
      <c r="I170" s="17">
        <v>376685488.45187962</v>
      </c>
      <c r="J170" s="5">
        <v>60219536.733031496</v>
      </c>
      <c r="K170" s="5">
        <v>20421221.248868398</v>
      </c>
      <c r="L170" s="5">
        <v>0</v>
      </c>
      <c r="M170" s="5">
        <v>0</v>
      </c>
      <c r="N170" s="6">
        <v>221769431.27881253</v>
      </c>
      <c r="O170" s="6">
        <v>45535568.901363216</v>
      </c>
      <c r="P170" s="6">
        <v>0</v>
      </c>
      <c r="Q170" s="6">
        <v>0</v>
      </c>
      <c r="R170" s="6">
        <v>4101852.8645390952</v>
      </c>
      <c r="S170" s="7">
        <f t="shared" si="2"/>
        <v>728733099.47849452</v>
      </c>
    </row>
    <row r="171" spans="1:19" ht="30" x14ac:dyDescent="0.25">
      <c r="A171" s="4" t="s">
        <v>5</v>
      </c>
      <c r="B171" s="4" t="s">
        <v>222</v>
      </c>
      <c r="C171" s="4" t="s">
        <v>137</v>
      </c>
      <c r="D171" s="4" t="s">
        <v>138</v>
      </c>
      <c r="E171" s="13" t="s">
        <v>279</v>
      </c>
      <c r="F171" s="13" t="s">
        <v>746</v>
      </c>
      <c r="G171" s="16">
        <v>0</v>
      </c>
      <c r="H171" s="5">
        <v>0</v>
      </c>
      <c r="I171" s="17">
        <v>97687521.472996965</v>
      </c>
      <c r="J171" s="5">
        <v>44541946.126696803</v>
      </c>
      <c r="K171" s="5">
        <v>25289857.7013571</v>
      </c>
      <c r="L171" s="5">
        <v>0</v>
      </c>
      <c r="M171" s="5">
        <v>0</v>
      </c>
      <c r="N171" s="6">
        <v>152712776.58651996</v>
      </c>
      <c r="O171" s="6">
        <v>0</v>
      </c>
      <c r="P171" s="6">
        <v>0</v>
      </c>
      <c r="Q171" s="6">
        <v>0</v>
      </c>
      <c r="R171" s="6">
        <v>1128088.6199999999</v>
      </c>
      <c r="S171" s="7">
        <f t="shared" si="2"/>
        <v>321360190.50757086</v>
      </c>
    </row>
    <row r="172" spans="1:19" x14ac:dyDescent="0.25">
      <c r="A172" s="4" t="s">
        <v>5</v>
      </c>
      <c r="B172" s="4" t="s">
        <v>222</v>
      </c>
      <c r="C172" s="4" t="s">
        <v>160</v>
      </c>
      <c r="D172" s="4" t="s">
        <v>161</v>
      </c>
      <c r="E172" s="13" t="s">
        <v>280</v>
      </c>
      <c r="F172" s="13" t="s">
        <v>746</v>
      </c>
      <c r="G172" s="16">
        <v>0</v>
      </c>
      <c r="H172" s="5">
        <v>0</v>
      </c>
      <c r="I172" s="17">
        <v>101389279.94544162</v>
      </c>
      <c r="J172" s="5">
        <v>10162955.963801</v>
      </c>
      <c r="K172" s="5">
        <v>7018243.4660632601</v>
      </c>
      <c r="L172" s="5">
        <v>0</v>
      </c>
      <c r="M172" s="5">
        <v>0</v>
      </c>
      <c r="N172" s="6">
        <v>38720991.950819209</v>
      </c>
      <c r="O172" s="6">
        <v>0</v>
      </c>
      <c r="P172" s="6">
        <v>0</v>
      </c>
      <c r="Q172" s="6">
        <v>0</v>
      </c>
      <c r="R172" s="6">
        <v>1158128.6400000001</v>
      </c>
      <c r="S172" s="7">
        <f t="shared" si="2"/>
        <v>158449599.96612507</v>
      </c>
    </row>
    <row r="173" spans="1:19" x14ac:dyDescent="0.25">
      <c r="A173" s="4" t="s">
        <v>5</v>
      </c>
      <c r="B173" s="4" t="s">
        <v>222</v>
      </c>
      <c r="C173" s="4" t="s">
        <v>281</v>
      </c>
      <c r="D173" s="4" t="s">
        <v>282</v>
      </c>
      <c r="E173" s="13" t="s">
        <v>283</v>
      </c>
      <c r="F173" s="13" t="s">
        <v>746</v>
      </c>
      <c r="G173" s="16">
        <v>0</v>
      </c>
      <c r="H173" s="5">
        <v>0</v>
      </c>
      <c r="I173" s="17">
        <v>150060951.59839103</v>
      </c>
      <c r="J173" s="5">
        <v>23593678.760180898</v>
      </c>
      <c r="K173" s="5">
        <v>14049317.0859729</v>
      </c>
      <c r="L173" s="5">
        <v>0</v>
      </c>
      <c r="M173" s="5">
        <v>0</v>
      </c>
      <c r="N173" s="6">
        <v>89718463.343519062</v>
      </c>
      <c r="O173" s="6">
        <v>0</v>
      </c>
      <c r="P173" s="6">
        <v>0</v>
      </c>
      <c r="Q173" s="6">
        <v>0</v>
      </c>
      <c r="R173" s="6">
        <v>1245870</v>
      </c>
      <c r="S173" s="7">
        <f t="shared" si="2"/>
        <v>278668280.78806388</v>
      </c>
    </row>
    <row r="174" spans="1:19" ht="30" x14ac:dyDescent="0.25">
      <c r="A174" s="4" t="s">
        <v>5</v>
      </c>
      <c r="B174" s="4" t="s">
        <v>222</v>
      </c>
      <c r="C174" s="4" t="s">
        <v>193</v>
      </c>
      <c r="D174" s="4" t="s">
        <v>194</v>
      </c>
      <c r="E174" s="13" t="s">
        <v>284</v>
      </c>
      <c r="F174" s="13" t="s">
        <v>746</v>
      </c>
      <c r="G174" s="16">
        <v>0</v>
      </c>
      <c r="H174" s="5">
        <v>0</v>
      </c>
      <c r="I174" s="17">
        <v>205429077.41672224</v>
      </c>
      <c r="J174" s="5">
        <v>30308141.2669685</v>
      </c>
      <c r="K174" s="5">
        <v>21634091.2941176</v>
      </c>
      <c r="L174" s="5">
        <v>0</v>
      </c>
      <c r="M174" s="5">
        <v>0</v>
      </c>
      <c r="N174" s="6">
        <v>135577475.46686479</v>
      </c>
      <c r="O174" s="6">
        <v>0</v>
      </c>
      <c r="P174" s="6">
        <v>0</v>
      </c>
      <c r="Q174" s="6">
        <v>0</v>
      </c>
      <c r="R174" s="6">
        <v>1969687.2765758459</v>
      </c>
      <c r="S174" s="7">
        <f t="shared" si="2"/>
        <v>394918472.72124898</v>
      </c>
    </row>
    <row r="175" spans="1:19" ht="30" x14ac:dyDescent="0.25">
      <c r="A175" s="4" t="s">
        <v>5</v>
      </c>
      <c r="B175" s="4" t="s">
        <v>222</v>
      </c>
      <c r="C175" s="4" t="s">
        <v>193</v>
      </c>
      <c r="D175" s="4" t="s">
        <v>194</v>
      </c>
      <c r="E175" s="13" t="s">
        <v>285</v>
      </c>
      <c r="F175" s="13" t="s">
        <v>746</v>
      </c>
      <c r="G175" s="16">
        <v>0</v>
      </c>
      <c r="H175" s="5">
        <v>0</v>
      </c>
      <c r="I175" s="17">
        <v>83986015.089365602</v>
      </c>
      <c r="J175" s="5">
        <v>18967743.221719701</v>
      </c>
      <c r="K175" s="5">
        <v>11248134.877828099</v>
      </c>
      <c r="L175" s="5">
        <v>0</v>
      </c>
      <c r="M175" s="5">
        <v>0</v>
      </c>
      <c r="N175" s="6">
        <v>84039968.028541833</v>
      </c>
      <c r="O175" s="6">
        <v>0</v>
      </c>
      <c r="P175" s="6">
        <v>0</v>
      </c>
      <c r="Q175" s="6">
        <v>0</v>
      </c>
      <c r="R175" s="6">
        <v>845166.40342415438</v>
      </c>
      <c r="S175" s="7">
        <f t="shared" si="2"/>
        <v>199087027.62087938</v>
      </c>
    </row>
    <row r="176" spans="1:19" x14ac:dyDescent="0.25">
      <c r="A176" s="4" t="s">
        <v>5</v>
      </c>
      <c r="B176" s="4" t="s">
        <v>222</v>
      </c>
      <c r="C176" s="4" t="s">
        <v>57</v>
      </c>
      <c r="D176" s="4" t="s">
        <v>58</v>
      </c>
      <c r="E176" s="13" t="s">
        <v>286</v>
      </c>
      <c r="F176" s="13" t="s">
        <v>746</v>
      </c>
      <c r="G176" s="16">
        <v>0</v>
      </c>
      <c r="H176" s="5">
        <v>0</v>
      </c>
      <c r="I176" s="17">
        <v>54357752.264984384</v>
      </c>
      <c r="J176" s="5">
        <v>9367417.520361999</v>
      </c>
      <c r="K176" s="5">
        <v>6797775.8280542502</v>
      </c>
      <c r="L176" s="5">
        <v>0</v>
      </c>
      <c r="M176" s="5">
        <v>0</v>
      </c>
      <c r="N176" s="6">
        <v>36722738.427991427</v>
      </c>
      <c r="O176" s="6">
        <v>0</v>
      </c>
      <c r="P176" s="6">
        <v>0</v>
      </c>
      <c r="Q176" s="6">
        <v>0</v>
      </c>
      <c r="R176" s="6">
        <v>448643.77446353139</v>
      </c>
      <c r="S176" s="7">
        <f t="shared" si="2"/>
        <v>107694327.81585559</v>
      </c>
    </row>
    <row r="177" spans="1:19" x14ac:dyDescent="0.25">
      <c r="A177" s="4" t="s">
        <v>5</v>
      </c>
      <c r="B177" s="4" t="s">
        <v>222</v>
      </c>
      <c r="C177" s="4" t="s">
        <v>57</v>
      </c>
      <c r="D177" s="4" t="s">
        <v>58</v>
      </c>
      <c r="E177" s="13" t="s">
        <v>287</v>
      </c>
      <c r="F177" s="13" t="s">
        <v>746</v>
      </c>
      <c r="G177" s="16">
        <v>0</v>
      </c>
      <c r="H177" s="5">
        <v>0</v>
      </c>
      <c r="I177" s="17">
        <v>161861016.71694121</v>
      </c>
      <c r="J177" s="5">
        <v>25976721.511312101</v>
      </c>
      <c r="K177" s="5">
        <v>15953230.217194799</v>
      </c>
      <c r="L177" s="5">
        <v>0</v>
      </c>
      <c r="M177" s="5">
        <v>0</v>
      </c>
      <c r="N177" s="6">
        <v>117820000.60339105</v>
      </c>
      <c r="O177" s="6">
        <v>0</v>
      </c>
      <c r="P177" s="6">
        <v>0</v>
      </c>
      <c r="Q177" s="6">
        <v>0</v>
      </c>
      <c r="R177" s="6">
        <v>1824015.3455364686</v>
      </c>
      <c r="S177" s="7">
        <f t="shared" si="2"/>
        <v>323434984.39437562</v>
      </c>
    </row>
    <row r="178" spans="1:19" x14ac:dyDescent="0.25">
      <c r="A178" s="4" t="s">
        <v>5</v>
      </c>
      <c r="B178" s="4" t="s">
        <v>222</v>
      </c>
      <c r="C178" s="4" t="s">
        <v>288</v>
      </c>
      <c r="D178" s="4" t="s">
        <v>289</v>
      </c>
      <c r="E178" s="13" t="s">
        <v>290</v>
      </c>
      <c r="F178" s="13" t="s">
        <v>746</v>
      </c>
      <c r="G178" s="16">
        <v>0</v>
      </c>
      <c r="H178" s="5">
        <v>0</v>
      </c>
      <c r="I178" s="17">
        <v>353416828.34092605</v>
      </c>
      <c r="J178" s="5">
        <v>57042654.651583806</v>
      </c>
      <c r="K178" s="5">
        <v>31493628.2352942</v>
      </c>
      <c r="L178" s="5">
        <v>0</v>
      </c>
      <c r="M178" s="5">
        <v>0</v>
      </c>
      <c r="N178" s="6">
        <v>237577038.56514564</v>
      </c>
      <c r="O178" s="6">
        <v>0</v>
      </c>
      <c r="P178" s="6">
        <v>0</v>
      </c>
      <c r="Q178" s="6">
        <v>0</v>
      </c>
      <c r="R178" s="6">
        <v>3768291.36</v>
      </c>
      <c r="S178" s="7">
        <f t="shared" si="2"/>
        <v>683298441.15294969</v>
      </c>
    </row>
    <row r="179" spans="1:19" x14ac:dyDescent="0.25">
      <c r="A179" s="4" t="s">
        <v>5</v>
      </c>
      <c r="B179" s="4" t="s">
        <v>222</v>
      </c>
      <c r="C179" s="4" t="s">
        <v>291</v>
      </c>
      <c r="D179" s="4" t="s">
        <v>292</v>
      </c>
      <c r="E179" s="13" t="s">
        <v>293</v>
      </c>
      <c r="F179" s="13" t="s">
        <v>746</v>
      </c>
      <c r="G179" s="16">
        <v>0</v>
      </c>
      <c r="H179" s="5">
        <v>0</v>
      </c>
      <c r="I179" s="17">
        <v>15075374.876619179</v>
      </c>
      <c r="J179" s="5">
        <v>706695.59276018001</v>
      </c>
      <c r="K179" s="5">
        <v>546588.63348416297</v>
      </c>
      <c r="L179" s="5">
        <v>0</v>
      </c>
      <c r="M179" s="5">
        <v>0</v>
      </c>
      <c r="N179" s="6">
        <v>3616221.3921639347</v>
      </c>
      <c r="O179" s="6">
        <v>0</v>
      </c>
      <c r="P179" s="6">
        <v>0</v>
      </c>
      <c r="Q179" s="6">
        <v>0</v>
      </c>
      <c r="R179" s="6">
        <v>249490.05552993334</v>
      </c>
      <c r="S179" s="7">
        <f t="shared" si="2"/>
        <v>20194370.55055739</v>
      </c>
    </row>
    <row r="180" spans="1:19" x14ac:dyDescent="0.25">
      <c r="A180" s="4" t="s">
        <v>5</v>
      </c>
      <c r="B180" s="4" t="s">
        <v>222</v>
      </c>
      <c r="C180" s="4" t="s">
        <v>291</v>
      </c>
      <c r="D180" s="4" t="s">
        <v>292</v>
      </c>
      <c r="E180" s="13" t="s">
        <v>294</v>
      </c>
      <c r="F180" s="13" t="s">
        <v>746</v>
      </c>
      <c r="G180" s="16">
        <v>0</v>
      </c>
      <c r="H180" s="5">
        <v>0</v>
      </c>
      <c r="I180" s="17">
        <v>41572852.960536942</v>
      </c>
      <c r="J180" s="5">
        <v>12129285.5837106</v>
      </c>
      <c r="K180" s="5">
        <v>8832644.0180995706</v>
      </c>
      <c r="L180" s="5">
        <v>0</v>
      </c>
      <c r="M180" s="5">
        <v>0</v>
      </c>
      <c r="N180" s="6">
        <v>43497729.479255952</v>
      </c>
      <c r="O180" s="6">
        <v>0</v>
      </c>
      <c r="P180" s="6">
        <v>0</v>
      </c>
      <c r="Q180" s="6">
        <v>0</v>
      </c>
      <c r="R180" s="6">
        <v>338803.94447006664</v>
      </c>
      <c r="S180" s="7">
        <f t="shared" si="2"/>
        <v>106371315.98607312</v>
      </c>
    </row>
    <row r="181" spans="1:19" x14ac:dyDescent="0.25">
      <c r="A181" s="4" t="s">
        <v>5</v>
      </c>
      <c r="B181" s="4" t="s">
        <v>222</v>
      </c>
      <c r="C181" s="4" t="s">
        <v>295</v>
      </c>
      <c r="D181" s="4" t="s">
        <v>296</v>
      </c>
      <c r="E181" s="13" t="s">
        <v>297</v>
      </c>
      <c r="F181" s="13" t="s">
        <v>746</v>
      </c>
      <c r="G181" s="16">
        <v>0</v>
      </c>
      <c r="H181" s="5">
        <v>0</v>
      </c>
      <c r="I181" s="17">
        <v>198178725.72452262</v>
      </c>
      <c r="J181" s="5">
        <v>37170678.452488899</v>
      </c>
      <c r="K181" s="5">
        <v>17776768.7420814</v>
      </c>
      <c r="L181" s="5">
        <v>0</v>
      </c>
      <c r="M181" s="5">
        <v>0</v>
      </c>
      <c r="N181" s="6">
        <v>139793431.65931049</v>
      </c>
      <c r="O181" s="6">
        <v>0</v>
      </c>
      <c r="P181" s="6">
        <v>0</v>
      </c>
      <c r="Q181" s="6">
        <v>0</v>
      </c>
      <c r="R181" s="6">
        <v>1771384.5</v>
      </c>
      <c r="S181" s="7">
        <f t="shared" si="2"/>
        <v>394690989.07840341</v>
      </c>
    </row>
    <row r="182" spans="1:19" x14ac:dyDescent="0.25">
      <c r="A182" s="4" t="s">
        <v>5</v>
      </c>
      <c r="B182" s="4" t="s">
        <v>222</v>
      </c>
      <c r="C182" s="4" t="s">
        <v>298</v>
      </c>
      <c r="D182" s="4" t="s">
        <v>299</v>
      </c>
      <c r="E182" s="13" t="s">
        <v>300</v>
      </c>
      <c r="F182" s="13" t="s">
        <v>746</v>
      </c>
      <c r="G182" s="16">
        <v>0</v>
      </c>
      <c r="H182" s="5">
        <v>0</v>
      </c>
      <c r="I182" s="17">
        <v>44081806.452867337</v>
      </c>
      <c r="J182" s="5">
        <v>4227343.8371040095</v>
      </c>
      <c r="K182" s="5">
        <v>3067334.59728511</v>
      </c>
      <c r="L182" s="5">
        <v>0</v>
      </c>
      <c r="M182" s="5">
        <v>0</v>
      </c>
      <c r="N182" s="6">
        <v>16726569.326816846</v>
      </c>
      <c r="O182" s="6">
        <v>0</v>
      </c>
      <c r="P182" s="6">
        <v>0</v>
      </c>
      <c r="Q182" s="6">
        <v>0</v>
      </c>
      <c r="R182" s="6">
        <v>458136</v>
      </c>
      <c r="S182" s="7">
        <f t="shared" si="2"/>
        <v>68561190.2140733</v>
      </c>
    </row>
    <row r="183" spans="1:19" ht="30" x14ac:dyDescent="0.25">
      <c r="A183" s="4" t="s">
        <v>5</v>
      </c>
      <c r="B183" s="4" t="s">
        <v>222</v>
      </c>
      <c r="C183" s="4" t="s">
        <v>301</v>
      </c>
      <c r="D183" s="4" t="s">
        <v>302</v>
      </c>
      <c r="E183" s="13" t="s">
        <v>304</v>
      </c>
      <c r="F183" s="13" t="s">
        <v>746</v>
      </c>
      <c r="G183" s="16">
        <v>0</v>
      </c>
      <c r="H183" s="5">
        <v>0</v>
      </c>
      <c r="I183" s="17">
        <v>118300793.71191171</v>
      </c>
      <c r="J183" s="5">
        <v>13724151.502262101</v>
      </c>
      <c r="K183" s="5">
        <v>8039687.4389140503</v>
      </c>
      <c r="L183" s="5">
        <v>0</v>
      </c>
      <c r="M183" s="5">
        <v>0</v>
      </c>
      <c r="N183" s="6">
        <v>57690916.490429394</v>
      </c>
      <c r="O183" s="6">
        <v>0</v>
      </c>
      <c r="P183" s="6">
        <v>0</v>
      </c>
      <c r="Q183" s="6">
        <v>0</v>
      </c>
      <c r="R183" s="6">
        <v>1277178.0427080388</v>
      </c>
      <c r="S183" s="7">
        <f t="shared" si="2"/>
        <v>199032727.1862253</v>
      </c>
    </row>
    <row r="184" spans="1:19" ht="30" x14ac:dyDescent="0.25">
      <c r="A184" s="4" t="s">
        <v>5</v>
      </c>
      <c r="B184" s="4" t="s">
        <v>222</v>
      </c>
      <c r="C184" s="4" t="s">
        <v>301</v>
      </c>
      <c r="D184" s="4" t="s">
        <v>302</v>
      </c>
      <c r="E184" s="13" t="s">
        <v>305</v>
      </c>
      <c r="F184" s="13" t="s">
        <v>746</v>
      </c>
      <c r="G184" s="16">
        <v>0</v>
      </c>
      <c r="H184" s="5">
        <v>0</v>
      </c>
      <c r="I184" s="17">
        <v>148802907.58679906</v>
      </c>
      <c r="J184" s="5">
        <v>20679438.425339803</v>
      </c>
      <c r="K184" s="5">
        <v>18445835.1493214</v>
      </c>
      <c r="L184" s="5">
        <v>0</v>
      </c>
      <c r="M184" s="5">
        <v>0</v>
      </c>
      <c r="N184" s="6">
        <v>87393464.512205213</v>
      </c>
      <c r="O184" s="6">
        <v>0</v>
      </c>
      <c r="P184" s="6">
        <v>0</v>
      </c>
      <c r="Q184" s="6">
        <v>0</v>
      </c>
      <c r="R184" s="6">
        <v>1563237.1218516203</v>
      </c>
      <c r="S184" s="7">
        <f t="shared" si="2"/>
        <v>276884882.79551709</v>
      </c>
    </row>
    <row r="185" spans="1:19" ht="30" x14ac:dyDescent="0.25">
      <c r="A185" s="4" t="s">
        <v>5</v>
      </c>
      <c r="B185" s="4" t="s">
        <v>222</v>
      </c>
      <c r="C185" s="4" t="s">
        <v>301</v>
      </c>
      <c r="D185" s="4" t="s">
        <v>302</v>
      </c>
      <c r="E185" s="13" t="s">
        <v>303</v>
      </c>
      <c r="F185" s="13" t="s">
        <v>746</v>
      </c>
      <c r="G185" s="16">
        <v>0</v>
      </c>
      <c r="H185" s="5">
        <v>0</v>
      </c>
      <c r="I185" s="17">
        <v>225030999.46017027</v>
      </c>
      <c r="J185" s="5">
        <v>24391871.9004528</v>
      </c>
      <c r="K185" s="5">
        <v>17207249.339366898</v>
      </c>
      <c r="L185" s="5">
        <v>0</v>
      </c>
      <c r="M185" s="5">
        <v>0</v>
      </c>
      <c r="N185" s="6">
        <v>86677992.253377393</v>
      </c>
      <c r="O185" s="6">
        <v>0</v>
      </c>
      <c r="P185" s="6">
        <v>0</v>
      </c>
      <c r="Q185" s="6">
        <v>0</v>
      </c>
      <c r="R185" s="6">
        <v>2033662.9954403411</v>
      </c>
      <c r="S185" s="7">
        <f t="shared" si="2"/>
        <v>355341775.94880772</v>
      </c>
    </row>
    <row r="186" spans="1:19" x14ac:dyDescent="0.25">
      <c r="A186" s="4" t="s">
        <v>5</v>
      </c>
      <c r="B186" s="4" t="s">
        <v>222</v>
      </c>
      <c r="C186" s="4" t="s">
        <v>306</v>
      </c>
      <c r="D186" s="4" t="s">
        <v>307</v>
      </c>
      <c r="E186" s="13" t="s">
        <v>308</v>
      </c>
      <c r="F186" s="13" t="s">
        <v>746</v>
      </c>
      <c r="G186" s="16">
        <v>0</v>
      </c>
      <c r="H186" s="5">
        <v>0</v>
      </c>
      <c r="I186" s="17">
        <v>260545989.84624842</v>
      </c>
      <c r="J186" s="5">
        <v>45628649.348416001</v>
      </c>
      <c r="K186" s="5">
        <v>19405277.8642531</v>
      </c>
      <c r="L186" s="5">
        <v>0</v>
      </c>
      <c r="M186" s="5">
        <v>0</v>
      </c>
      <c r="N186" s="6">
        <v>160955028.90360755</v>
      </c>
      <c r="O186" s="6">
        <v>0</v>
      </c>
      <c r="P186" s="6">
        <v>0</v>
      </c>
      <c r="Q186" s="6">
        <v>0</v>
      </c>
      <c r="R186" s="6">
        <v>2676861</v>
      </c>
      <c r="S186" s="7">
        <f t="shared" si="2"/>
        <v>489211806.96252507</v>
      </c>
    </row>
    <row r="187" spans="1:19" ht="30" x14ac:dyDescent="0.25">
      <c r="A187" s="4" t="s">
        <v>5</v>
      </c>
      <c r="B187" s="4" t="s">
        <v>222</v>
      </c>
      <c r="C187" s="4" t="s">
        <v>309</v>
      </c>
      <c r="D187" s="4" t="s">
        <v>310</v>
      </c>
      <c r="E187" s="13" t="s">
        <v>311</v>
      </c>
      <c r="F187" s="13" t="s">
        <v>746</v>
      </c>
      <c r="G187" s="16">
        <v>0</v>
      </c>
      <c r="H187" s="5">
        <v>0</v>
      </c>
      <c r="I187" s="17">
        <v>228111246.8467651</v>
      </c>
      <c r="J187" s="5">
        <v>43070164.633483998</v>
      </c>
      <c r="K187" s="5">
        <v>26549432.941177003</v>
      </c>
      <c r="L187" s="5">
        <v>0</v>
      </c>
      <c r="M187" s="5">
        <v>0</v>
      </c>
      <c r="N187" s="6">
        <v>173164331.35735047</v>
      </c>
      <c r="O187" s="6">
        <v>0</v>
      </c>
      <c r="P187" s="6">
        <v>0</v>
      </c>
      <c r="Q187" s="6">
        <v>0</v>
      </c>
      <c r="R187" s="6">
        <v>2291170.14</v>
      </c>
      <c r="S187" s="7">
        <f t="shared" si="2"/>
        <v>473186345.91877657</v>
      </c>
    </row>
    <row r="188" spans="1:19" x14ac:dyDescent="0.25">
      <c r="A188" s="4" t="s">
        <v>5</v>
      </c>
      <c r="B188" s="4" t="s">
        <v>222</v>
      </c>
      <c r="C188" s="4" t="s">
        <v>312</v>
      </c>
      <c r="D188" s="4" t="s">
        <v>313</v>
      </c>
      <c r="E188" s="13" t="s">
        <v>314</v>
      </c>
      <c r="F188" s="13" t="s">
        <v>746</v>
      </c>
      <c r="G188" s="16">
        <v>0</v>
      </c>
      <c r="H188" s="5">
        <v>0</v>
      </c>
      <c r="I188" s="17">
        <v>367583700.27244681</v>
      </c>
      <c r="J188" s="5">
        <v>66403579.085972995</v>
      </c>
      <c r="K188" s="5">
        <v>45831218.751131602</v>
      </c>
      <c r="L188" s="5">
        <v>0</v>
      </c>
      <c r="M188" s="5">
        <v>0</v>
      </c>
      <c r="N188" s="6">
        <v>259388595.32162625</v>
      </c>
      <c r="O188" s="6">
        <v>0</v>
      </c>
      <c r="P188" s="6">
        <v>0</v>
      </c>
      <c r="Q188" s="6">
        <v>0</v>
      </c>
      <c r="R188" s="6">
        <v>3911715.7199999997</v>
      </c>
      <c r="S188" s="7">
        <f t="shared" si="2"/>
        <v>743118809.15117764</v>
      </c>
    </row>
    <row r="189" spans="1:19" x14ac:dyDescent="0.25">
      <c r="A189" s="4" t="s">
        <v>5</v>
      </c>
      <c r="B189" s="4" t="s">
        <v>222</v>
      </c>
      <c r="C189" s="4" t="s">
        <v>315</v>
      </c>
      <c r="D189" s="4" t="s">
        <v>316</v>
      </c>
      <c r="E189" s="13" t="s">
        <v>317</v>
      </c>
      <c r="F189" s="13" t="s">
        <v>746</v>
      </c>
      <c r="G189" s="16">
        <v>0</v>
      </c>
      <c r="H189" s="5">
        <v>0</v>
      </c>
      <c r="I189" s="17">
        <v>329340586.64624006</v>
      </c>
      <c r="J189" s="5">
        <v>44715094.968326204</v>
      </c>
      <c r="K189" s="5">
        <v>30359085.3574658</v>
      </c>
      <c r="L189" s="5">
        <v>0</v>
      </c>
      <c r="M189" s="5">
        <v>0</v>
      </c>
      <c r="N189" s="6">
        <v>188663475.73595536</v>
      </c>
      <c r="O189" s="6">
        <v>0</v>
      </c>
      <c r="P189" s="6">
        <v>0</v>
      </c>
      <c r="Q189" s="6">
        <v>0</v>
      </c>
      <c r="R189" s="6">
        <v>3408102.36</v>
      </c>
      <c r="S189" s="7">
        <f t="shared" si="2"/>
        <v>596486345.06798744</v>
      </c>
    </row>
    <row r="190" spans="1:19" ht="30" x14ac:dyDescent="0.25">
      <c r="A190" s="4" t="s">
        <v>5</v>
      </c>
      <c r="B190" s="4" t="s">
        <v>222</v>
      </c>
      <c r="C190" s="4" t="s">
        <v>318</v>
      </c>
      <c r="D190" s="4" t="s">
        <v>319</v>
      </c>
      <c r="E190" s="13" t="s">
        <v>321</v>
      </c>
      <c r="F190" s="13" t="s">
        <v>746</v>
      </c>
      <c r="G190" s="16">
        <v>0</v>
      </c>
      <c r="H190" s="5">
        <v>0</v>
      </c>
      <c r="I190" s="17">
        <v>172915929.99986407</v>
      </c>
      <c r="J190" s="5">
        <v>28762708.524886698</v>
      </c>
      <c r="K190" s="5">
        <v>28562174.280543398</v>
      </c>
      <c r="L190" s="5">
        <v>0</v>
      </c>
      <c r="M190" s="5">
        <v>0</v>
      </c>
      <c r="N190" s="6">
        <v>160381325.20524991</v>
      </c>
      <c r="O190" s="6">
        <v>0</v>
      </c>
      <c r="P190" s="6">
        <v>0</v>
      </c>
      <c r="Q190" s="6">
        <v>0</v>
      </c>
      <c r="R190" s="6">
        <v>1618434.1436694334</v>
      </c>
      <c r="S190" s="7">
        <f t="shared" si="2"/>
        <v>392240572.15421349</v>
      </c>
    </row>
    <row r="191" spans="1:19" ht="30" x14ac:dyDescent="0.25">
      <c r="A191" s="4" t="s">
        <v>5</v>
      </c>
      <c r="B191" s="4" t="s">
        <v>222</v>
      </c>
      <c r="C191" s="4" t="s">
        <v>108</v>
      </c>
      <c r="D191" s="4" t="s">
        <v>109</v>
      </c>
      <c r="E191" s="13" t="s">
        <v>323</v>
      </c>
      <c r="F191" s="13" t="s">
        <v>746</v>
      </c>
      <c r="G191" s="16">
        <v>0</v>
      </c>
      <c r="H191" s="5">
        <v>0</v>
      </c>
      <c r="I191" s="17">
        <v>73614632.42802614</v>
      </c>
      <c r="J191" s="5">
        <v>8047206.4524886999</v>
      </c>
      <c r="K191" s="5">
        <v>4085346.7239819197</v>
      </c>
      <c r="L191" s="5">
        <v>0</v>
      </c>
      <c r="M191" s="5">
        <v>0</v>
      </c>
      <c r="N191" s="6">
        <v>26916245.454242576</v>
      </c>
      <c r="O191" s="6">
        <v>0</v>
      </c>
      <c r="P191" s="6">
        <v>0</v>
      </c>
      <c r="Q191" s="6">
        <v>0</v>
      </c>
      <c r="R191" s="6">
        <v>958616.93846088694</v>
      </c>
      <c r="S191" s="7">
        <f t="shared" si="2"/>
        <v>113622047.99720022</v>
      </c>
    </row>
    <row r="192" spans="1:19" ht="30" x14ac:dyDescent="0.25">
      <c r="A192" s="4" t="s">
        <v>5</v>
      </c>
      <c r="B192" s="4" t="s">
        <v>222</v>
      </c>
      <c r="C192" s="4" t="s">
        <v>108</v>
      </c>
      <c r="D192" s="4" t="s">
        <v>109</v>
      </c>
      <c r="E192" s="13" t="s">
        <v>324</v>
      </c>
      <c r="F192" s="13" t="s">
        <v>746</v>
      </c>
      <c r="G192" s="16">
        <v>0</v>
      </c>
      <c r="H192" s="5">
        <v>0</v>
      </c>
      <c r="I192" s="17">
        <v>88543918.242835522</v>
      </c>
      <c r="J192" s="5">
        <v>14062181.7647058</v>
      </c>
      <c r="K192" s="5">
        <v>7711521.13122172</v>
      </c>
      <c r="L192" s="5">
        <v>0</v>
      </c>
      <c r="M192" s="5">
        <v>0</v>
      </c>
      <c r="N192" s="6">
        <v>50296193.871744126</v>
      </c>
      <c r="O192" s="6">
        <v>0</v>
      </c>
      <c r="P192" s="6">
        <v>0</v>
      </c>
      <c r="Q192" s="6">
        <v>0</v>
      </c>
      <c r="R192" s="6">
        <v>830295.65334290604</v>
      </c>
      <c r="S192" s="7">
        <f t="shared" si="2"/>
        <v>161444110.66385007</v>
      </c>
    </row>
    <row r="193" spans="1:19" ht="30" x14ac:dyDescent="0.25">
      <c r="A193" s="4" t="s">
        <v>5</v>
      </c>
      <c r="B193" s="4" t="s">
        <v>222</v>
      </c>
      <c r="C193" s="4" t="s">
        <v>108</v>
      </c>
      <c r="D193" s="4" t="s">
        <v>109</v>
      </c>
      <c r="E193" s="13" t="s">
        <v>325</v>
      </c>
      <c r="F193" s="13" t="s">
        <v>746</v>
      </c>
      <c r="G193" s="16">
        <v>0</v>
      </c>
      <c r="H193" s="5">
        <v>0</v>
      </c>
      <c r="I193" s="17">
        <v>356417661.67052209</v>
      </c>
      <c r="J193" s="5">
        <v>53698611.348415896</v>
      </c>
      <c r="K193" s="5">
        <v>28413194.497737601</v>
      </c>
      <c r="L193" s="5">
        <v>0</v>
      </c>
      <c r="M193" s="5">
        <v>0</v>
      </c>
      <c r="N193" s="6">
        <v>206347380.86822712</v>
      </c>
      <c r="O193" s="6">
        <v>0</v>
      </c>
      <c r="P193" s="6">
        <v>0</v>
      </c>
      <c r="Q193" s="6">
        <v>0</v>
      </c>
      <c r="R193" s="6">
        <v>3623554.9730673512</v>
      </c>
      <c r="S193" s="7">
        <f t="shared" si="2"/>
        <v>648500403.35797012</v>
      </c>
    </row>
    <row r="194" spans="1:19" x14ac:dyDescent="0.25">
      <c r="A194" s="4" t="s">
        <v>5</v>
      </c>
      <c r="B194" s="4" t="s">
        <v>222</v>
      </c>
      <c r="C194" s="4" t="s">
        <v>140</v>
      </c>
      <c r="D194" s="4" t="s">
        <v>141</v>
      </c>
      <c r="E194" s="13" t="s">
        <v>326</v>
      </c>
      <c r="F194" s="13" t="s">
        <v>746</v>
      </c>
      <c r="G194" s="16">
        <v>0</v>
      </c>
      <c r="H194" s="5">
        <v>0</v>
      </c>
      <c r="I194" s="17">
        <v>124747786.27836007</v>
      </c>
      <c r="J194" s="5">
        <v>25645698.968325701</v>
      </c>
      <c r="K194" s="5">
        <v>18382503.167421099</v>
      </c>
      <c r="L194" s="5">
        <v>0</v>
      </c>
      <c r="M194" s="5">
        <v>0</v>
      </c>
      <c r="N194" s="6">
        <v>86407487.808597028</v>
      </c>
      <c r="O194" s="6">
        <v>0</v>
      </c>
      <c r="P194" s="6">
        <v>0</v>
      </c>
      <c r="Q194" s="6">
        <v>0</v>
      </c>
      <c r="R194" s="6">
        <v>1330377.8400000001</v>
      </c>
      <c r="S194" s="7">
        <f t="shared" si="2"/>
        <v>256513854.06270391</v>
      </c>
    </row>
    <row r="195" spans="1:19" x14ac:dyDescent="0.25">
      <c r="A195" s="4" t="s">
        <v>5</v>
      </c>
      <c r="B195" s="4" t="s">
        <v>222</v>
      </c>
      <c r="C195" s="4" t="s">
        <v>43</v>
      </c>
      <c r="D195" s="4" t="s">
        <v>44</v>
      </c>
      <c r="E195" s="13" t="s">
        <v>331</v>
      </c>
      <c r="F195" s="13" t="s">
        <v>746</v>
      </c>
      <c r="G195" s="16">
        <v>0</v>
      </c>
      <c r="H195" s="5">
        <v>0</v>
      </c>
      <c r="I195" s="17">
        <v>412730900.0577563</v>
      </c>
      <c r="J195" s="5">
        <v>64407350.461538494</v>
      </c>
      <c r="K195" s="5">
        <v>29668290.1990951</v>
      </c>
      <c r="L195" s="5">
        <v>0</v>
      </c>
      <c r="M195" s="5">
        <v>0</v>
      </c>
      <c r="N195" s="6">
        <v>244652640.216912</v>
      </c>
      <c r="O195" s="6">
        <v>0</v>
      </c>
      <c r="P195" s="6">
        <v>0</v>
      </c>
      <c r="Q195" s="6">
        <v>0</v>
      </c>
      <c r="R195" s="6">
        <v>3831045.7726598852</v>
      </c>
      <c r="S195" s="7">
        <f t="shared" si="2"/>
        <v>755290226.7079618</v>
      </c>
    </row>
    <row r="196" spans="1:19" x14ac:dyDescent="0.25">
      <c r="A196" s="4" t="s">
        <v>5</v>
      </c>
      <c r="B196" s="4" t="s">
        <v>222</v>
      </c>
      <c r="C196" s="4" t="s">
        <v>43</v>
      </c>
      <c r="D196" s="4" t="s">
        <v>44</v>
      </c>
      <c r="E196" s="13" t="s">
        <v>333</v>
      </c>
      <c r="F196" s="13" t="s">
        <v>746</v>
      </c>
      <c r="G196" s="16">
        <v>0</v>
      </c>
      <c r="H196" s="5">
        <v>0</v>
      </c>
      <c r="I196" s="17">
        <v>57250177.336935006</v>
      </c>
      <c r="J196" s="5">
        <v>7531930.0723982994</v>
      </c>
      <c r="K196" s="5">
        <v>3291012.3800905398</v>
      </c>
      <c r="L196" s="5">
        <v>0</v>
      </c>
      <c r="M196" s="5">
        <v>0</v>
      </c>
      <c r="N196" s="6">
        <v>25839171.569266882</v>
      </c>
      <c r="O196" s="6">
        <v>0</v>
      </c>
      <c r="P196" s="6">
        <v>0</v>
      </c>
      <c r="Q196" s="6">
        <v>0</v>
      </c>
      <c r="R196" s="6">
        <v>583826.02676136268</v>
      </c>
      <c r="S196" s="7">
        <f t="shared" si="2"/>
        <v>94496117.385452092</v>
      </c>
    </row>
    <row r="197" spans="1:19" x14ac:dyDescent="0.25">
      <c r="A197" s="4" t="s">
        <v>5</v>
      </c>
      <c r="B197" s="4" t="s">
        <v>222</v>
      </c>
      <c r="C197" s="4" t="s">
        <v>336</v>
      </c>
      <c r="D197" s="4" t="s">
        <v>337</v>
      </c>
      <c r="E197" s="13" t="s">
        <v>338</v>
      </c>
      <c r="F197" s="13" t="s">
        <v>746</v>
      </c>
      <c r="G197" s="16">
        <v>0</v>
      </c>
      <c r="H197" s="5">
        <v>0</v>
      </c>
      <c r="I197" s="17">
        <v>24259654.442347951</v>
      </c>
      <c r="J197" s="5">
        <v>7902399.8733031005</v>
      </c>
      <c r="K197" s="5">
        <v>4333927.9366515605</v>
      </c>
      <c r="L197" s="5">
        <v>0</v>
      </c>
      <c r="M197" s="5">
        <v>0</v>
      </c>
      <c r="N197" s="6">
        <v>31515620.676646415</v>
      </c>
      <c r="O197" s="6">
        <v>0</v>
      </c>
      <c r="P197" s="6">
        <v>0</v>
      </c>
      <c r="Q197" s="6">
        <v>0</v>
      </c>
      <c r="R197" s="6">
        <v>360817.78636502952</v>
      </c>
      <c r="S197" s="7">
        <f t="shared" si="2"/>
        <v>68372420.71531406</v>
      </c>
    </row>
    <row r="198" spans="1:19" x14ac:dyDescent="0.25">
      <c r="A198" s="4" t="s">
        <v>5</v>
      </c>
      <c r="B198" s="4" t="s">
        <v>222</v>
      </c>
      <c r="C198" s="4" t="s">
        <v>336</v>
      </c>
      <c r="D198" s="4" t="s">
        <v>337</v>
      </c>
      <c r="E198" s="13" t="s">
        <v>339</v>
      </c>
      <c r="F198" s="13" t="s">
        <v>746</v>
      </c>
      <c r="G198" s="16">
        <v>0</v>
      </c>
      <c r="H198" s="5">
        <v>0</v>
      </c>
      <c r="I198" s="17">
        <v>430494632.80252314</v>
      </c>
      <c r="J198" s="5">
        <v>75015155.447963998</v>
      </c>
      <c r="K198" s="5">
        <v>47602980.6153844</v>
      </c>
      <c r="L198" s="5">
        <v>0</v>
      </c>
      <c r="M198" s="5">
        <v>0</v>
      </c>
      <c r="N198" s="6">
        <v>349732856.77674067</v>
      </c>
      <c r="O198" s="6">
        <v>0</v>
      </c>
      <c r="P198" s="6">
        <v>0</v>
      </c>
      <c r="Q198" s="6">
        <v>0</v>
      </c>
      <c r="R198" s="6">
        <v>5489182.2136349706</v>
      </c>
      <c r="S198" s="7">
        <f t="shared" si="2"/>
        <v>908334807.85624719</v>
      </c>
    </row>
    <row r="199" spans="1:19" ht="30" x14ac:dyDescent="0.25">
      <c r="A199" s="4" t="s">
        <v>5</v>
      </c>
      <c r="B199" s="4" t="s">
        <v>222</v>
      </c>
      <c r="C199" s="4" t="s">
        <v>340</v>
      </c>
      <c r="D199" s="4" t="s">
        <v>341</v>
      </c>
      <c r="E199" s="13" t="s">
        <v>342</v>
      </c>
      <c r="F199" s="13" t="s">
        <v>746</v>
      </c>
      <c r="G199" s="16">
        <v>0</v>
      </c>
      <c r="H199" s="5">
        <v>0</v>
      </c>
      <c r="I199" s="17">
        <v>151916734.02527583</v>
      </c>
      <c r="J199" s="5">
        <v>14563954.3710403</v>
      </c>
      <c r="K199" s="5">
        <v>19788700.4524884</v>
      </c>
      <c r="L199" s="5">
        <v>0</v>
      </c>
      <c r="M199" s="5">
        <v>0</v>
      </c>
      <c r="N199" s="6">
        <v>75712885.086568534</v>
      </c>
      <c r="O199" s="6">
        <v>0</v>
      </c>
      <c r="P199" s="6">
        <v>0</v>
      </c>
      <c r="Q199" s="6">
        <v>0</v>
      </c>
      <c r="R199" s="6">
        <v>1366865.8343421691</v>
      </c>
      <c r="S199" s="7">
        <f t="shared" si="2"/>
        <v>263349139.76971522</v>
      </c>
    </row>
    <row r="200" spans="1:19" ht="30" x14ac:dyDescent="0.25">
      <c r="A200" s="4" t="s">
        <v>5</v>
      </c>
      <c r="B200" s="4" t="s">
        <v>222</v>
      </c>
      <c r="C200" s="4" t="s">
        <v>340</v>
      </c>
      <c r="D200" s="4" t="s">
        <v>341</v>
      </c>
      <c r="E200" s="13" t="s">
        <v>343</v>
      </c>
      <c r="F200" s="13" t="s">
        <v>746</v>
      </c>
      <c r="G200" s="16">
        <v>0</v>
      </c>
      <c r="H200" s="5">
        <v>0</v>
      </c>
      <c r="I200" s="17">
        <v>154620095.94651583</v>
      </c>
      <c r="J200" s="5">
        <v>20183346.4524884</v>
      </c>
      <c r="K200" s="5">
        <v>25082310.343891598</v>
      </c>
      <c r="L200" s="5">
        <v>0</v>
      </c>
      <c r="M200" s="5">
        <v>0</v>
      </c>
      <c r="N200" s="6">
        <v>104139079.64414629</v>
      </c>
      <c r="O200" s="6">
        <v>0</v>
      </c>
      <c r="P200" s="6">
        <v>0</v>
      </c>
      <c r="Q200" s="6">
        <v>0</v>
      </c>
      <c r="R200" s="6">
        <v>1140400.7711642145</v>
      </c>
      <c r="S200" s="7">
        <f t="shared" si="2"/>
        <v>305165233.15820634</v>
      </c>
    </row>
    <row r="201" spans="1:19" ht="30" x14ac:dyDescent="0.25">
      <c r="A201" s="4" t="s">
        <v>5</v>
      </c>
      <c r="B201" s="4" t="s">
        <v>222</v>
      </c>
      <c r="C201" s="4" t="s">
        <v>340</v>
      </c>
      <c r="D201" s="4" t="s">
        <v>341</v>
      </c>
      <c r="E201" s="13" t="s">
        <v>344</v>
      </c>
      <c r="F201" s="13" t="s">
        <v>746</v>
      </c>
      <c r="G201" s="16">
        <v>0</v>
      </c>
      <c r="H201" s="5">
        <v>0</v>
      </c>
      <c r="I201" s="17">
        <v>128336326.59861559</v>
      </c>
      <c r="J201" s="5">
        <v>26462362.235294502</v>
      </c>
      <c r="K201" s="5">
        <v>23151723.656109098</v>
      </c>
      <c r="L201" s="5">
        <v>0</v>
      </c>
      <c r="M201" s="5">
        <v>0</v>
      </c>
      <c r="N201" s="6">
        <v>139750691.30357334</v>
      </c>
      <c r="O201" s="6">
        <v>0</v>
      </c>
      <c r="P201" s="6">
        <v>0</v>
      </c>
      <c r="Q201" s="6">
        <v>0</v>
      </c>
      <c r="R201" s="6">
        <v>1245938.7222627581</v>
      </c>
      <c r="S201" s="7">
        <f t="shared" ref="S201:S264" si="3">+SUM(G201:R201)</f>
        <v>318947042.51585525</v>
      </c>
    </row>
    <row r="202" spans="1:19" ht="30" x14ac:dyDescent="0.25">
      <c r="A202" s="4" t="s">
        <v>5</v>
      </c>
      <c r="B202" s="4" t="s">
        <v>222</v>
      </c>
      <c r="C202" s="4" t="s">
        <v>340</v>
      </c>
      <c r="D202" s="4" t="s">
        <v>341</v>
      </c>
      <c r="E202" s="13" t="s">
        <v>345</v>
      </c>
      <c r="F202" s="13" t="s">
        <v>746</v>
      </c>
      <c r="G202" s="16">
        <v>0</v>
      </c>
      <c r="H202" s="5">
        <v>0</v>
      </c>
      <c r="I202" s="17">
        <v>49813611.69006151</v>
      </c>
      <c r="J202" s="5">
        <v>5562281.8461538004</v>
      </c>
      <c r="K202" s="5">
        <v>5852565.8461538497</v>
      </c>
      <c r="L202" s="5">
        <v>0</v>
      </c>
      <c r="M202" s="5">
        <v>0</v>
      </c>
      <c r="N202" s="6">
        <v>25621407.571953297</v>
      </c>
      <c r="O202" s="6">
        <v>0</v>
      </c>
      <c r="P202" s="6">
        <v>0</v>
      </c>
      <c r="Q202" s="6">
        <v>0</v>
      </c>
      <c r="R202" s="6">
        <v>429562.05566628999</v>
      </c>
      <c r="S202" s="7">
        <f t="shared" si="3"/>
        <v>87279429.00998874</v>
      </c>
    </row>
    <row r="203" spans="1:19" ht="30" x14ac:dyDescent="0.25">
      <c r="A203" s="4" t="s">
        <v>5</v>
      </c>
      <c r="B203" s="4" t="s">
        <v>222</v>
      </c>
      <c r="C203" s="4" t="s">
        <v>340</v>
      </c>
      <c r="D203" s="4" t="s">
        <v>341</v>
      </c>
      <c r="E203" s="13" t="s">
        <v>346</v>
      </c>
      <c r="F203" s="13" t="s">
        <v>746</v>
      </c>
      <c r="G203" s="16">
        <v>0</v>
      </c>
      <c r="H203" s="5">
        <v>0</v>
      </c>
      <c r="I203" s="17">
        <v>62164889.074569993</v>
      </c>
      <c r="J203" s="5">
        <v>10649511.610859601</v>
      </c>
      <c r="K203" s="5">
        <v>7776624.4434388904</v>
      </c>
      <c r="L203" s="5">
        <v>0</v>
      </c>
      <c r="M203" s="5">
        <v>0</v>
      </c>
      <c r="N203" s="6">
        <v>48571373.897750713</v>
      </c>
      <c r="O203" s="6">
        <v>0</v>
      </c>
      <c r="P203" s="6">
        <v>0</v>
      </c>
      <c r="Q203" s="6">
        <v>0</v>
      </c>
      <c r="R203" s="6">
        <v>507742.22848375491</v>
      </c>
      <c r="S203" s="7">
        <f t="shared" si="3"/>
        <v>129670141.25510295</v>
      </c>
    </row>
    <row r="204" spans="1:19" ht="30" x14ac:dyDescent="0.25">
      <c r="A204" s="4" t="s">
        <v>5</v>
      </c>
      <c r="B204" s="4" t="s">
        <v>222</v>
      </c>
      <c r="C204" s="4" t="s">
        <v>340</v>
      </c>
      <c r="D204" s="4" t="s">
        <v>341</v>
      </c>
      <c r="E204" s="13" t="s">
        <v>348</v>
      </c>
      <c r="F204" s="13" t="s">
        <v>746</v>
      </c>
      <c r="G204" s="16">
        <v>0</v>
      </c>
      <c r="H204" s="5">
        <v>0</v>
      </c>
      <c r="I204" s="17">
        <v>44121580.870984264</v>
      </c>
      <c r="J204" s="5">
        <v>5388762.6968325898</v>
      </c>
      <c r="K204" s="5">
        <v>3749126.6425339403</v>
      </c>
      <c r="L204" s="5">
        <v>0</v>
      </c>
      <c r="M204" s="5">
        <v>0</v>
      </c>
      <c r="N204" s="6">
        <v>24173740.258621085</v>
      </c>
      <c r="O204" s="6">
        <v>0</v>
      </c>
      <c r="P204" s="6">
        <v>0</v>
      </c>
      <c r="Q204" s="6">
        <v>0</v>
      </c>
      <c r="R204" s="6">
        <v>312434.59289195976</v>
      </c>
      <c r="S204" s="7">
        <f t="shared" si="3"/>
        <v>77745645.06186384</v>
      </c>
    </row>
    <row r="205" spans="1:19" ht="30" x14ac:dyDescent="0.25">
      <c r="A205" s="4" t="s">
        <v>5</v>
      </c>
      <c r="B205" s="4" t="s">
        <v>222</v>
      </c>
      <c r="C205" s="4" t="s">
        <v>340</v>
      </c>
      <c r="D205" s="4" t="s">
        <v>341</v>
      </c>
      <c r="E205" s="13" t="s">
        <v>349</v>
      </c>
      <c r="F205" s="13" t="s">
        <v>746</v>
      </c>
      <c r="G205" s="16">
        <v>0</v>
      </c>
      <c r="H205" s="5">
        <v>0</v>
      </c>
      <c r="I205" s="17">
        <v>34859208.736932509</v>
      </c>
      <c r="J205" s="5">
        <v>3467150.2714932598</v>
      </c>
      <c r="K205" s="5">
        <v>4583895.2579186102</v>
      </c>
      <c r="L205" s="5">
        <v>0</v>
      </c>
      <c r="M205" s="5">
        <v>0</v>
      </c>
      <c r="N205" s="6">
        <v>14685606.784323547</v>
      </c>
      <c r="O205" s="6">
        <v>0</v>
      </c>
      <c r="P205" s="6">
        <v>0</v>
      </c>
      <c r="Q205" s="6">
        <v>0</v>
      </c>
      <c r="R205" s="6">
        <v>468604.37476634479</v>
      </c>
      <c r="S205" s="7">
        <f t="shared" si="3"/>
        <v>58064465.425434269</v>
      </c>
    </row>
    <row r="206" spans="1:19" ht="30" x14ac:dyDescent="0.25">
      <c r="A206" s="4" t="s">
        <v>5</v>
      </c>
      <c r="B206" s="4" t="s">
        <v>222</v>
      </c>
      <c r="C206" s="4" t="s">
        <v>340</v>
      </c>
      <c r="D206" s="4" t="s">
        <v>341</v>
      </c>
      <c r="E206" s="13" t="s">
        <v>350</v>
      </c>
      <c r="F206" s="13" t="s">
        <v>746</v>
      </c>
      <c r="G206" s="16">
        <v>0</v>
      </c>
      <c r="H206" s="5">
        <v>0</v>
      </c>
      <c r="I206" s="17">
        <v>193090301.44716308</v>
      </c>
      <c r="J206" s="5">
        <v>36969471.312217705</v>
      </c>
      <c r="K206" s="5">
        <v>26581474.8597284</v>
      </c>
      <c r="L206" s="5">
        <v>0</v>
      </c>
      <c r="M206" s="5">
        <v>0</v>
      </c>
      <c r="N206" s="6">
        <v>150624293.84844294</v>
      </c>
      <c r="O206" s="6">
        <v>0</v>
      </c>
      <c r="P206" s="6">
        <v>0</v>
      </c>
      <c r="Q206" s="6">
        <v>0</v>
      </c>
      <c r="R206" s="6">
        <v>1718343.2518083495</v>
      </c>
      <c r="S206" s="7">
        <f t="shared" si="3"/>
        <v>408983884.71936047</v>
      </c>
    </row>
    <row r="207" spans="1:19" ht="30" x14ac:dyDescent="0.25">
      <c r="A207" s="4" t="s">
        <v>5</v>
      </c>
      <c r="B207" s="4" t="s">
        <v>222</v>
      </c>
      <c r="C207" s="4" t="s">
        <v>340</v>
      </c>
      <c r="D207" s="4" t="s">
        <v>341</v>
      </c>
      <c r="E207" s="13" t="s">
        <v>351</v>
      </c>
      <c r="F207" s="13" t="s">
        <v>746</v>
      </c>
      <c r="G207" s="16">
        <v>0</v>
      </c>
      <c r="H207" s="5">
        <v>0</v>
      </c>
      <c r="I207" s="17">
        <v>110899548.44231012</v>
      </c>
      <c r="J207" s="5">
        <v>18183749.285067998</v>
      </c>
      <c r="K207" s="5">
        <v>12284892.7149317</v>
      </c>
      <c r="L207" s="5">
        <v>0</v>
      </c>
      <c r="M207" s="5">
        <v>0</v>
      </c>
      <c r="N207" s="6">
        <v>63040360.604241431</v>
      </c>
      <c r="O207" s="6">
        <v>0</v>
      </c>
      <c r="P207" s="6">
        <v>0</v>
      </c>
      <c r="Q207" s="6">
        <v>0</v>
      </c>
      <c r="R207" s="6">
        <v>1015388.4168759886</v>
      </c>
      <c r="S207" s="7">
        <f t="shared" si="3"/>
        <v>205423939.46342725</v>
      </c>
    </row>
    <row r="208" spans="1:19" ht="30" x14ac:dyDescent="0.25">
      <c r="A208" s="4" t="s">
        <v>5</v>
      </c>
      <c r="B208" s="4" t="s">
        <v>222</v>
      </c>
      <c r="C208" s="4" t="s">
        <v>340</v>
      </c>
      <c r="D208" s="4" t="s">
        <v>341</v>
      </c>
      <c r="E208" s="13" t="s">
        <v>347</v>
      </c>
      <c r="F208" s="13" t="s">
        <v>746</v>
      </c>
      <c r="G208" s="16">
        <v>0</v>
      </c>
      <c r="H208" s="5">
        <v>0</v>
      </c>
      <c r="I208" s="17">
        <v>132359639.54128709</v>
      </c>
      <c r="J208" s="5">
        <v>13159773.628958901</v>
      </c>
      <c r="K208" s="5">
        <v>7924082.4886877602</v>
      </c>
      <c r="L208" s="5">
        <v>0</v>
      </c>
      <c r="M208" s="5">
        <v>0</v>
      </c>
      <c r="N208" s="6">
        <v>47879096.365510255</v>
      </c>
      <c r="O208" s="6">
        <v>0</v>
      </c>
      <c r="P208" s="6">
        <v>0</v>
      </c>
      <c r="Q208" s="6">
        <v>0</v>
      </c>
      <c r="R208" s="6">
        <v>1294101.3117381714</v>
      </c>
      <c r="S208" s="7">
        <f t="shared" si="3"/>
        <v>202616693.33618218</v>
      </c>
    </row>
    <row r="209" spans="1:19" x14ac:dyDescent="0.25">
      <c r="A209" s="4" t="s">
        <v>5</v>
      </c>
      <c r="B209" s="4" t="s">
        <v>222</v>
      </c>
      <c r="C209" s="4" t="s">
        <v>352</v>
      </c>
      <c r="D209" s="4" t="s">
        <v>353</v>
      </c>
      <c r="E209" s="13" t="s">
        <v>355</v>
      </c>
      <c r="F209" s="13" t="s">
        <v>746</v>
      </c>
      <c r="G209" s="16">
        <v>0</v>
      </c>
      <c r="H209" s="5">
        <v>0</v>
      </c>
      <c r="I209" s="17">
        <v>836730228.36410844</v>
      </c>
      <c r="J209" s="5">
        <v>131512635.303167</v>
      </c>
      <c r="K209" s="5">
        <v>64655797.773755699</v>
      </c>
      <c r="L209" s="5">
        <v>0</v>
      </c>
      <c r="M209" s="5">
        <v>0</v>
      </c>
      <c r="N209" s="6">
        <v>474496570.31020224</v>
      </c>
      <c r="O209" s="6">
        <v>0</v>
      </c>
      <c r="P209" s="6">
        <v>0</v>
      </c>
      <c r="Q209" s="6">
        <v>0</v>
      </c>
      <c r="R209" s="6">
        <v>7896442.08451802</v>
      </c>
      <c r="S209" s="7">
        <f t="shared" si="3"/>
        <v>1515291673.8357513</v>
      </c>
    </row>
    <row r="210" spans="1:19" x14ac:dyDescent="0.25">
      <c r="A210" s="4" t="s">
        <v>5</v>
      </c>
      <c r="B210" s="4" t="s">
        <v>222</v>
      </c>
      <c r="C210" s="4" t="s">
        <v>352</v>
      </c>
      <c r="D210" s="4" t="s">
        <v>353</v>
      </c>
      <c r="E210" s="13" t="s">
        <v>354</v>
      </c>
      <c r="F210" s="13" t="s">
        <v>746</v>
      </c>
      <c r="G210" s="16">
        <v>0</v>
      </c>
      <c r="H210" s="5">
        <v>0</v>
      </c>
      <c r="I210" s="17">
        <v>191755429.78960192</v>
      </c>
      <c r="J210" s="5">
        <v>31709254</v>
      </c>
      <c r="K210" s="5">
        <v>30125225.4751129</v>
      </c>
      <c r="L210" s="5">
        <v>0</v>
      </c>
      <c r="M210" s="5">
        <v>0</v>
      </c>
      <c r="N210" s="6">
        <v>147874762.20648122</v>
      </c>
      <c r="O210" s="6">
        <v>0</v>
      </c>
      <c r="P210" s="6">
        <v>0</v>
      </c>
      <c r="Q210" s="6">
        <v>0</v>
      </c>
      <c r="R210" s="6">
        <v>1501442.8754819788</v>
      </c>
      <c r="S210" s="7">
        <f t="shared" si="3"/>
        <v>402966114.34667802</v>
      </c>
    </row>
    <row r="211" spans="1:19" ht="30" x14ac:dyDescent="0.25">
      <c r="A211" s="4" t="s">
        <v>5</v>
      </c>
      <c r="B211" s="4" t="s">
        <v>222</v>
      </c>
      <c r="C211" s="4" t="s">
        <v>356</v>
      </c>
      <c r="D211" s="4" t="s">
        <v>357</v>
      </c>
      <c r="E211" s="13" t="s">
        <v>358</v>
      </c>
      <c r="F211" s="13" t="s">
        <v>746</v>
      </c>
      <c r="G211" s="16">
        <v>0</v>
      </c>
      <c r="H211" s="5">
        <v>0</v>
      </c>
      <c r="I211" s="17">
        <v>186499111.59341323</v>
      </c>
      <c r="J211" s="5">
        <v>42980841.710407197</v>
      </c>
      <c r="K211" s="5">
        <v>31759216.045248397</v>
      </c>
      <c r="L211" s="5">
        <v>0</v>
      </c>
      <c r="M211" s="5">
        <v>0</v>
      </c>
      <c r="N211" s="6">
        <v>167598801.21594715</v>
      </c>
      <c r="O211" s="6">
        <v>0</v>
      </c>
      <c r="P211" s="6">
        <v>0</v>
      </c>
      <c r="Q211" s="6">
        <v>0</v>
      </c>
      <c r="R211" s="6">
        <v>1853276.1349047408</v>
      </c>
      <c r="S211" s="7">
        <f t="shared" si="3"/>
        <v>430691246.69992071</v>
      </c>
    </row>
    <row r="212" spans="1:19" ht="30" x14ac:dyDescent="0.25">
      <c r="A212" s="4" t="s">
        <v>5</v>
      </c>
      <c r="B212" s="4" t="s">
        <v>222</v>
      </c>
      <c r="C212" s="4" t="s">
        <v>356</v>
      </c>
      <c r="D212" s="4" t="s">
        <v>357</v>
      </c>
      <c r="E212" s="13" t="s">
        <v>359</v>
      </c>
      <c r="F212" s="13" t="s">
        <v>746</v>
      </c>
      <c r="G212" s="16">
        <v>0</v>
      </c>
      <c r="H212" s="5">
        <v>0</v>
      </c>
      <c r="I212" s="17">
        <v>89295723.101700738</v>
      </c>
      <c r="J212" s="5">
        <v>26798161.773755897</v>
      </c>
      <c r="K212" s="5">
        <v>18239897.203619499</v>
      </c>
      <c r="L212" s="5">
        <v>0</v>
      </c>
      <c r="M212" s="5">
        <v>0</v>
      </c>
      <c r="N212" s="6">
        <v>82090672.613268986</v>
      </c>
      <c r="O212" s="6">
        <v>0</v>
      </c>
      <c r="P212" s="6">
        <v>0</v>
      </c>
      <c r="Q212" s="6">
        <v>0</v>
      </c>
      <c r="R212" s="6">
        <v>758858.08513956575</v>
      </c>
      <c r="S212" s="7">
        <f t="shared" si="3"/>
        <v>217183312.77748471</v>
      </c>
    </row>
    <row r="213" spans="1:19" ht="30" x14ac:dyDescent="0.25">
      <c r="A213" s="4" t="s">
        <v>5</v>
      </c>
      <c r="B213" s="4" t="s">
        <v>222</v>
      </c>
      <c r="C213" s="4" t="s">
        <v>356</v>
      </c>
      <c r="D213" s="4" t="s">
        <v>357</v>
      </c>
      <c r="E213" s="13" t="s">
        <v>360</v>
      </c>
      <c r="F213" s="13" t="s">
        <v>746</v>
      </c>
      <c r="G213" s="16">
        <v>0</v>
      </c>
      <c r="H213" s="5">
        <v>0</v>
      </c>
      <c r="I213" s="17">
        <v>81684611.31119819</v>
      </c>
      <c r="J213" s="5">
        <v>20320992.7239816</v>
      </c>
      <c r="K213" s="5">
        <v>19090742.552035999</v>
      </c>
      <c r="L213" s="5">
        <v>0</v>
      </c>
      <c r="M213" s="5">
        <v>0</v>
      </c>
      <c r="N213" s="6">
        <v>82642293.240043625</v>
      </c>
      <c r="O213" s="6">
        <v>0</v>
      </c>
      <c r="P213" s="6">
        <v>0</v>
      </c>
      <c r="Q213" s="6">
        <v>0</v>
      </c>
      <c r="R213" s="6">
        <v>861988.8999556934</v>
      </c>
      <c r="S213" s="7">
        <f t="shared" si="3"/>
        <v>204600628.72721511</v>
      </c>
    </row>
    <row r="214" spans="1:19" ht="30" x14ac:dyDescent="0.25">
      <c r="A214" s="4" t="s">
        <v>5</v>
      </c>
      <c r="B214" s="4" t="s">
        <v>222</v>
      </c>
      <c r="C214" s="4" t="s">
        <v>361</v>
      </c>
      <c r="D214" s="4" t="s">
        <v>362</v>
      </c>
      <c r="E214" s="13" t="s">
        <v>363</v>
      </c>
      <c r="F214" s="13" t="s">
        <v>746</v>
      </c>
      <c r="G214" s="16">
        <v>0</v>
      </c>
      <c r="H214" s="5">
        <v>0</v>
      </c>
      <c r="I214" s="17">
        <v>96874429.339658186</v>
      </c>
      <c r="J214" s="5">
        <v>17857181.7556559</v>
      </c>
      <c r="K214" s="5">
        <v>10377091.3484163</v>
      </c>
      <c r="L214" s="5">
        <v>0</v>
      </c>
      <c r="M214" s="5">
        <v>0</v>
      </c>
      <c r="N214" s="6">
        <v>69876726.544962198</v>
      </c>
      <c r="O214" s="6">
        <v>0</v>
      </c>
      <c r="P214" s="6">
        <v>0</v>
      </c>
      <c r="Q214" s="6">
        <v>0</v>
      </c>
      <c r="R214" s="6">
        <v>666992.35669920396</v>
      </c>
      <c r="S214" s="7">
        <f t="shared" si="3"/>
        <v>195652421.34539178</v>
      </c>
    </row>
    <row r="215" spans="1:19" ht="30" x14ac:dyDescent="0.25">
      <c r="A215" s="4" t="s">
        <v>5</v>
      </c>
      <c r="B215" s="4" t="s">
        <v>222</v>
      </c>
      <c r="C215" s="4" t="s">
        <v>361</v>
      </c>
      <c r="D215" s="4" t="s">
        <v>362</v>
      </c>
      <c r="E215" s="13" t="s">
        <v>364</v>
      </c>
      <c r="F215" s="13" t="s">
        <v>746</v>
      </c>
      <c r="G215" s="16">
        <v>0</v>
      </c>
      <c r="H215" s="5">
        <v>0</v>
      </c>
      <c r="I215" s="17">
        <v>257422782.31651944</v>
      </c>
      <c r="J215" s="5">
        <v>46147418.081448101</v>
      </c>
      <c r="K215" s="5">
        <v>32126971.900453001</v>
      </c>
      <c r="L215" s="5">
        <v>0</v>
      </c>
      <c r="M215" s="5">
        <v>0</v>
      </c>
      <c r="N215" s="6">
        <v>179465798.93470073</v>
      </c>
      <c r="O215" s="6">
        <v>0</v>
      </c>
      <c r="P215" s="6">
        <v>0</v>
      </c>
      <c r="Q215" s="6">
        <v>0</v>
      </c>
      <c r="R215" s="6">
        <v>2512590.4790974474</v>
      </c>
      <c r="S215" s="7">
        <f t="shared" si="3"/>
        <v>517675561.7122187</v>
      </c>
    </row>
    <row r="216" spans="1:19" ht="30" x14ac:dyDescent="0.25">
      <c r="A216" s="4" t="s">
        <v>5</v>
      </c>
      <c r="B216" s="4" t="s">
        <v>222</v>
      </c>
      <c r="C216" s="4" t="s">
        <v>361</v>
      </c>
      <c r="D216" s="4" t="s">
        <v>362</v>
      </c>
      <c r="E216" s="13" t="s">
        <v>365</v>
      </c>
      <c r="F216" s="13" t="s">
        <v>746</v>
      </c>
      <c r="G216" s="16">
        <v>0</v>
      </c>
      <c r="H216" s="5">
        <v>0</v>
      </c>
      <c r="I216" s="17">
        <v>66295550.749048561</v>
      </c>
      <c r="J216" s="5">
        <v>7808131.7013574</v>
      </c>
      <c r="K216" s="5">
        <v>4790518.9502261905</v>
      </c>
      <c r="L216" s="5">
        <v>0</v>
      </c>
      <c r="M216" s="5">
        <v>0</v>
      </c>
      <c r="N216" s="6">
        <v>25333432.135637183</v>
      </c>
      <c r="O216" s="6">
        <v>0</v>
      </c>
      <c r="P216" s="6">
        <v>0</v>
      </c>
      <c r="Q216" s="6">
        <v>0</v>
      </c>
      <c r="R216" s="6">
        <v>782998.72420334886</v>
      </c>
      <c r="S216" s="7">
        <f t="shared" si="3"/>
        <v>105010632.26047267</v>
      </c>
    </row>
    <row r="217" spans="1:19" x14ac:dyDescent="0.25">
      <c r="A217" s="4" t="s">
        <v>5</v>
      </c>
      <c r="B217" s="4" t="s">
        <v>222</v>
      </c>
      <c r="C217" s="4" t="s">
        <v>366</v>
      </c>
      <c r="D217" s="4" t="s">
        <v>367</v>
      </c>
      <c r="E217" s="13" t="s">
        <v>368</v>
      </c>
      <c r="F217" s="13" t="s">
        <v>746</v>
      </c>
      <c r="G217" s="16">
        <v>0</v>
      </c>
      <c r="H217" s="5">
        <v>0</v>
      </c>
      <c r="I217" s="17">
        <v>25164867.529134791</v>
      </c>
      <c r="J217" s="5">
        <v>2564102.9502263004</v>
      </c>
      <c r="K217" s="5">
        <v>1309454.5610859899</v>
      </c>
      <c r="L217" s="5">
        <v>0</v>
      </c>
      <c r="M217" s="5">
        <v>0</v>
      </c>
      <c r="N217" s="6">
        <v>9167278.1387348752</v>
      </c>
      <c r="O217" s="6">
        <v>0</v>
      </c>
      <c r="P217" s="6">
        <v>0</v>
      </c>
      <c r="Q217" s="6">
        <v>0</v>
      </c>
      <c r="R217" s="6">
        <v>225414.69235376015</v>
      </c>
      <c r="S217" s="7">
        <f t="shared" si="3"/>
        <v>38431117.871535718</v>
      </c>
    </row>
    <row r="218" spans="1:19" x14ac:dyDescent="0.25">
      <c r="A218" s="4" t="s">
        <v>5</v>
      </c>
      <c r="B218" s="4" t="s">
        <v>222</v>
      </c>
      <c r="C218" s="4" t="s">
        <v>366</v>
      </c>
      <c r="D218" s="4" t="s">
        <v>367</v>
      </c>
      <c r="E218" s="13" t="s">
        <v>369</v>
      </c>
      <c r="F218" s="13" t="s">
        <v>746</v>
      </c>
      <c r="G218" s="16">
        <v>0</v>
      </c>
      <c r="H218" s="5">
        <v>0</v>
      </c>
      <c r="I218" s="17">
        <v>140369771.84592724</v>
      </c>
      <c r="J218" s="5">
        <v>32430328.461538699</v>
      </c>
      <c r="K218" s="5">
        <v>14133302.072398199</v>
      </c>
      <c r="L218" s="5">
        <v>0</v>
      </c>
      <c r="M218" s="5">
        <v>0</v>
      </c>
      <c r="N218" s="6">
        <v>127615565.56591107</v>
      </c>
      <c r="O218" s="6">
        <v>0</v>
      </c>
      <c r="P218" s="6">
        <v>0</v>
      </c>
      <c r="Q218" s="6">
        <v>0</v>
      </c>
      <c r="R218" s="6">
        <v>1681230.4476462398</v>
      </c>
      <c r="S218" s="7">
        <f t="shared" si="3"/>
        <v>316230198.39342147</v>
      </c>
    </row>
    <row r="219" spans="1:19" ht="30" x14ac:dyDescent="0.25">
      <c r="A219" s="4" t="s">
        <v>5</v>
      </c>
      <c r="B219" s="4" t="s">
        <v>222</v>
      </c>
      <c r="C219" s="4" t="s">
        <v>95</v>
      </c>
      <c r="D219" s="4" t="s">
        <v>96</v>
      </c>
      <c r="E219" s="13" t="s">
        <v>370</v>
      </c>
      <c r="F219" s="13" t="s">
        <v>746</v>
      </c>
      <c r="G219" s="16">
        <v>0</v>
      </c>
      <c r="H219" s="5">
        <v>0</v>
      </c>
      <c r="I219" s="17">
        <v>67778566.555129409</v>
      </c>
      <c r="J219" s="5">
        <v>24931869.819004901</v>
      </c>
      <c r="K219" s="5">
        <v>13556237.321267299</v>
      </c>
      <c r="L219" s="5">
        <v>0</v>
      </c>
      <c r="M219" s="5">
        <v>0</v>
      </c>
      <c r="N219" s="6">
        <v>58701052.184120007</v>
      </c>
      <c r="O219" s="6">
        <v>0</v>
      </c>
      <c r="P219" s="6">
        <v>0</v>
      </c>
      <c r="Q219" s="6">
        <v>0</v>
      </c>
      <c r="R219" s="6">
        <v>636066</v>
      </c>
      <c r="S219" s="7">
        <f t="shared" si="3"/>
        <v>165603791.87952161</v>
      </c>
    </row>
    <row r="220" spans="1:19" x14ac:dyDescent="0.25">
      <c r="A220" s="4" t="s">
        <v>5</v>
      </c>
      <c r="B220" s="4" t="s">
        <v>222</v>
      </c>
      <c r="C220" s="4" t="s">
        <v>112</v>
      </c>
      <c r="D220" s="4" t="s">
        <v>113</v>
      </c>
      <c r="E220" s="13" t="s">
        <v>371</v>
      </c>
      <c r="F220" s="13" t="s">
        <v>746</v>
      </c>
      <c r="G220" s="16">
        <v>0</v>
      </c>
      <c r="H220" s="5">
        <v>0</v>
      </c>
      <c r="I220" s="17">
        <v>145957763.64119589</v>
      </c>
      <c r="J220" s="5">
        <v>22235071.656108201</v>
      </c>
      <c r="K220" s="5">
        <v>15601342.1628954</v>
      </c>
      <c r="L220" s="5">
        <v>0</v>
      </c>
      <c r="M220" s="5">
        <v>0</v>
      </c>
      <c r="N220" s="6">
        <v>111848183.12071352</v>
      </c>
      <c r="O220" s="6">
        <v>0</v>
      </c>
      <c r="P220" s="6">
        <v>0</v>
      </c>
      <c r="Q220" s="6">
        <v>0</v>
      </c>
      <c r="R220" s="6">
        <v>1563480</v>
      </c>
      <c r="S220" s="7">
        <f t="shared" si="3"/>
        <v>297205840.58091301</v>
      </c>
    </row>
    <row r="221" spans="1:19" x14ac:dyDescent="0.25">
      <c r="A221" s="4" t="s">
        <v>5</v>
      </c>
      <c r="B221" s="4" t="s">
        <v>222</v>
      </c>
      <c r="C221" s="4" t="s">
        <v>47</v>
      </c>
      <c r="D221" s="4" t="s">
        <v>48</v>
      </c>
      <c r="E221" s="13" t="s">
        <v>374</v>
      </c>
      <c r="F221" s="13" t="s">
        <v>746</v>
      </c>
      <c r="G221" s="16">
        <v>0</v>
      </c>
      <c r="H221" s="5">
        <v>0</v>
      </c>
      <c r="I221" s="17">
        <v>21971290.627366778</v>
      </c>
      <c r="J221" s="5">
        <v>5349677.7194570806</v>
      </c>
      <c r="K221" s="5">
        <v>4557923.6470587999</v>
      </c>
      <c r="L221" s="5">
        <v>0</v>
      </c>
      <c r="M221" s="5">
        <v>0</v>
      </c>
      <c r="N221" s="6">
        <v>23391859.283280343</v>
      </c>
      <c r="O221" s="6">
        <v>0</v>
      </c>
      <c r="P221" s="6">
        <v>0</v>
      </c>
      <c r="Q221" s="6">
        <v>0</v>
      </c>
      <c r="R221" s="6">
        <v>285835.51495762239</v>
      </c>
      <c r="S221" s="7">
        <f t="shared" si="3"/>
        <v>55556586.792120621</v>
      </c>
    </row>
    <row r="222" spans="1:19" x14ac:dyDescent="0.25">
      <c r="A222" s="4" t="s">
        <v>5</v>
      </c>
      <c r="B222" s="4" t="s">
        <v>222</v>
      </c>
      <c r="C222" s="4" t="s">
        <v>381</v>
      </c>
      <c r="D222" s="4" t="s">
        <v>382</v>
      </c>
      <c r="E222" s="13" t="s">
        <v>383</v>
      </c>
      <c r="F222" s="13" t="s">
        <v>746</v>
      </c>
      <c r="G222" s="16">
        <v>0</v>
      </c>
      <c r="H222" s="5">
        <v>0</v>
      </c>
      <c r="I222" s="17">
        <v>147912617.99402013</v>
      </c>
      <c r="J222" s="5">
        <v>22953658.2895924</v>
      </c>
      <c r="K222" s="5">
        <v>12498030.4434388</v>
      </c>
      <c r="L222" s="5">
        <v>0</v>
      </c>
      <c r="M222" s="5">
        <v>0</v>
      </c>
      <c r="N222" s="6">
        <v>82831288.460136667</v>
      </c>
      <c r="O222" s="6">
        <v>0</v>
      </c>
      <c r="P222" s="6">
        <v>0</v>
      </c>
      <c r="Q222" s="6">
        <v>0</v>
      </c>
      <c r="R222" s="6">
        <v>1329642.72</v>
      </c>
      <c r="S222" s="7">
        <f t="shared" si="3"/>
        <v>267525237.90718803</v>
      </c>
    </row>
    <row r="223" spans="1:19" x14ac:dyDescent="0.25">
      <c r="A223" s="4" t="s">
        <v>5</v>
      </c>
      <c r="B223" s="4" t="s">
        <v>222</v>
      </c>
      <c r="C223" s="4" t="s">
        <v>15</v>
      </c>
      <c r="D223" s="4" t="s">
        <v>16</v>
      </c>
      <c r="E223" s="13" t="s">
        <v>391</v>
      </c>
      <c r="F223" s="13" t="s">
        <v>746</v>
      </c>
      <c r="G223" s="16">
        <v>0</v>
      </c>
      <c r="H223" s="5">
        <v>0</v>
      </c>
      <c r="I223" s="17">
        <v>80045592.809534192</v>
      </c>
      <c r="J223" s="5">
        <v>16313248.162895801</v>
      </c>
      <c r="K223" s="5">
        <v>10919281.4932127</v>
      </c>
      <c r="L223" s="5">
        <v>0</v>
      </c>
      <c r="M223" s="5">
        <v>0</v>
      </c>
      <c r="N223" s="6">
        <v>60896586.961242765</v>
      </c>
      <c r="O223" s="6">
        <v>0</v>
      </c>
      <c r="P223" s="6">
        <v>0</v>
      </c>
      <c r="Q223" s="6">
        <v>0</v>
      </c>
      <c r="R223" s="6">
        <v>518848.36902595876</v>
      </c>
      <c r="S223" s="7">
        <f t="shared" si="3"/>
        <v>168693557.7959114</v>
      </c>
    </row>
    <row r="224" spans="1:19" x14ac:dyDescent="0.25">
      <c r="A224" s="4" t="s">
        <v>5</v>
      </c>
      <c r="B224" s="4" t="s">
        <v>222</v>
      </c>
      <c r="C224" s="4" t="s">
        <v>15</v>
      </c>
      <c r="D224" s="4" t="s">
        <v>16</v>
      </c>
      <c r="E224" s="13" t="s">
        <v>389</v>
      </c>
      <c r="F224" s="13" t="s">
        <v>746</v>
      </c>
      <c r="G224" s="16">
        <v>0</v>
      </c>
      <c r="H224" s="5">
        <v>0</v>
      </c>
      <c r="I224" s="17">
        <v>413299909.56029999</v>
      </c>
      <c r="J224" s="5">
        <v>77808583.837103993</v>
      </c>
      <c r="K224" s="5">
        <v>43296460.398190401</v>
      </c>
      <c r="L224" s="5">
        <v>0</v>
      </c>
      <c r="M224" s="5">
        <v>0</v>
      </c>
      <c r="N224" s="6">
        <v>278328729.05736554</v>
      </c>
      <c r="O224" s="6">
        <v>0</v>
      </c>
      <c r="P224" s="6">
        <v>0</v>
      </c>
      <c r="Q224" s="6">
        <v>0</v>
      </c>
      <c r="R224" s="6">
        <v>4898307.3456988903</v>
      </c>
      <c r="S224" s="7">
        <f t="shared" si="3"/>
        <v>817631990.1986587</v>
      </c>
    </row>
    <row r="225" spans="1:19" x14ac:dyDescent="0.25">
      <c r="A225" s="4" t="s">
        <v>5</v>
      </c>
      <c r="B225" s="4" t="s">
        <v>222</v>
      </c>
      <c r="C225" s="4" t="s">
        <v>15</v>
      </c>
      <c r="D225" s="4" t="s">
        <v>16</v>
      </c>
      <c r="E225" s="13" t="s">
        <v>388</v>
      </c>
      <c r="F225" s="13" t="s">
        <v>746</v>
      </c>
      <c r="G225" s="16">
        <v>0</v>
      </c>
      <c r="H225" s="5">
        <v>0</v>
      </c>
      <c r="I225" s="17">
        <v>64569352.771897465</v>
      </c>
      <c r="J225" s="5">
        <v>15088485.447963301</v>
      </c>
      <c r="K225" s="5">
        <v>9815756.6606335491</v>
      </c>
      <c r="L225" s="5">
        <v>0</v>
      </c>
      <c r="M225" s="5">
        <v>0</v>
      </c>
      <c r="N225" s="6">
        <v>59535763.569464222</v>
      </c>
      <c r="O225" s="6">
        <v>0</v>
      </c>
      <c r="P225" s="6">
        <v>0</v>
      </c>
      <c r="Q225" s="6">
        <v>0</v>
      </c>
      <c r="R225" s="6">
        <v>625817.83227386372</v>
      </c>
      <c r="S225" s="7">
        <f t="shared" si="3"/>
        <v>149635176.2822324</v>
      </c>
    </row>
    <row r="226" spans="1:19" x14ac:dyDescent="0.25">
      <c r="A226" s="4" t="s">
        <v>5</v>
      </c>
      <c r="B226" s="4" t="s">
        <v>222</v>
      </c>
      <c r="C226" s="4" t="s">
        <v>15</v>
      </c>
      <c r="D226" s="4" t="s">
        <v>16</v>
      </c>
      <c r="E226" s="13" t="s">
        <v>387</v>
      </c>
      <c r="F226" s="13" t="s">
        <v>746</v>
      </c>
      <c r="G226" s="16">
        <v>0</v>
      </c>
      <c r="H226" s="5">
        <v>0</v>
      </c>
      <c r="I226" s="17">
        <v>125609620.84837806</v>
      </c>
      <c r="J226" s="5">
        <v>18273265.085972998</v>
      </c>
      <c r="K226" s="5">
        <v>12035638.135746801</v>
      </c>
      <c r="L226" s="5">
        <v>0</v>
      </c>
      <c r="M226" s="5">
        <v>0</v>
      </c>
      <c r="N226" s="6">
        <v>66214941.049226411</v>
      </c>
      <c r="O226" s="6">
        <v>0</v>
      </c>
      <c r="P226" s="6">
        <v>0</v>
      </c>
      <c r="Q226" s="6">
        <v>0</v>
      </c>
      <c r="R226" s="6">
        <v>1288026.2292559452</v>
      </c>
      <c r="S226" s="7">
        <f t="shared" si="3"/>
        <v>223421491.34858021</v>
      </c>
    </row>
    <row r="227" spans="1:19" x14ac:dyDescent="0.25">
      <c r="A227" s="4" t="s">
        <v>5</v>
      </c>
      <c r="B227" s="4" t="s">
        <v>222</v>
      </c>
      <c r="C227" s="4" t="s">
        <v>15</v>
      </c>
      <c r="D227" s="4" t="s">
        <v>16</v>
      </c>
      <c r="E227" s="13" t="s">
        <v>390</v>
      </c>
      <c r="F227" s="13" t="s">
        <v>746</v>
      </c>
      <c r="G227" s="16">
        <v>0</v>
      </c>
      <c r="H227" s="5">
        <v>0</v>
      </c>
      <c r="I227" s="17">
        <v>115597413.24566808</v>
      </c>
      <c r="J227" s="5">
        <v>25592962.1809952</v>
      </c>
      <c r="K227" s="5">
        <v>12239786.923077099</v>
      </c>
      <c r="L227" s="5">
        <v>0</v>
      </c>
      <c r="M227" s="5">
        <v>0</v>
      </c>
      <c r="N227" s="6">
        <v>99269942.245405972</v>
      </c>
      <c r="O227" s="6">
        <v>0</v>
      </c>
      <c r="P227" s="6">
        <v>0</v>
      </c>
      <c r="Q227" s="6">
        <v>0</v>
      </c>
      <c r="R227" s="6">
        <v>1306660.2237453433</v>
      </c>
      <c r="S227" s="7">
        <f t="shared" si="3"/>
        <v>254006764.8188917</v>
      </c>
    </row>
    <row r="228" spans="1:19" x14ac:dyDescent="0.25">
      <c r="A228" s="4" t="s">
        <v>5</v>
      </c>
      <c r="B228" s="4" t="s">
        <v>222</v>
      </c>
      <c r="C228" s="4" t="s">
        <v>86</v>
      </c>
      <c r="D228" s="4" t="s">
        <v>87</v>
      </c>
      <c r="E228" s="13" t="s">
        <v>392</v>
      </c>
      <c r="F228" s="13" t="s">
        <v>746</v>
      </c>
      <c r="G228" s="16">
        <v>0</v>
      </c>
      <c r="H228" s="5">
        <v>0</v>
      </c>
      <c r="I228" s="17">
        <v>69772722.561788231</v>
      </c>
      <c r="J228" s="5">
        <v>17357998.280542601</v>
      </c>
      <c r="K228" s="5">
        <v>8084466.3710407298</v>
      </c>
      <c r="L228" s="5">
        <v>0</v>
      </c>
      <c r="M228" s="5">
        <v>0</v>
      </c>
      <c r="N228" s="6">
        <v>53260664.34702836</v>
      </c>
      <c r="O228" s="6">
        <v>0</v>
      </c>
      <c r="P228" s="6">
        <v>0</v>
      </c>
      <c r="Q228" s="6">
        <v>0</v>
      </c>
      <c r="R228" s="6">
        <v>572729.81835521804</v>
      </c>
      <c r="S228" s="7">
        <f t="shared" si="3"/>
        <v>149048581.37875515</v>
      </c>
    </row>
    <row r="229" spans="1:19" x14ac:dyDescent="0.25">
      <c r="A229" s="4" t="s">
        <v>5</v>
      </c>
      <c r="B229" s="4" t="s">
        <v>222</v>
      </c>
      <c r="C229" s="4" t="s">
        <v>86</v>
      </c>
      <c r="D229" s="4" t="s">
        <v>87</v>
      </c>
      <c r="E229" s="13" t="s">
        <v>393</v>
      </c>
      <c r="F229" s="13" t="s">
        <v>746</v>
      </c>
      <c r="G229" s="16">
        <v>0</v>
      </c>
      <c r="H229" s="5">
        <v>0</v>
      </c>
      <c r="I229" s="17">
        <v>184297010.0310384</v>
      </c>
      <c r="J229" s="5">
        <v>50689962.533936501</v>
      </c>
      <c r="K229" s="5">
        <v>22894851.583710801</v>
      </c>
      <c r="L229" s="5">
        <v>0</v>
      </c>
      <c r="M229" s="5">
        <v>0</v>
      </c>
      <c r="N229" s="6">
        <v>144157528.28980929</v>
      </c>
      <c r="O229" s="6">
        <v>0</v>
      </c>
      <c r="P229" s="6">
        <v>0</v>
      </c>
      <c r="Q229" s="6">
        <v>0</v>
      </c>
      <c r="R229" s="6">
        <v>1843330.8164974523</v>
      </c>
      <c r="S229" s="7">
        <f t="shared" si="3"/>
        <v>403882683.25499243</v>
      </c>
    </row>
    <row r="230" spans="1:19" x14ac:dyDescent="0.25">
      <c r="A230" s="4" t="s">
        <v>5</v>
      </c>
      <c r="B230" s="4" t="s">
        <v>222</v>
      </c>
      <c r="C230" s="4" t="s">
        <v>86</v>
      </c>
      <c r="D230" s="4" t="s">
        <v>87</v>
      </c>
      <c r="E230" s="13" t="s">
        <v>394</v>
      </c>
      <c r="F230" s="13" t="s">
        <v>746</v>
      </c>
      <c r="G230" s="16">
        <v>0</v>
      </c>
      <c r="H230" s="5">
        <v>0</v>
      </c>
      <c r="I230" s="17">
        <v>98787049.846920416</v>
      </c>
      <c r="J230" s="5">
        <v>21223954.253393397</v>
      </c>
      <c r="K230" s="5">
        <v>15066545.2488686</v>
      </c>
      <c r="L230" s="5">
        <v>0</v>
      </c>
      <c r="M230" s="5">
        <v>0</v>
      </c>
      <c r="N230" s="6">
        <v>72227793.105979785</v>
      </c>
      <c r="O230" s="6">
        <v>0</v>
      </c>
      <c r="P230" s="6">
        <v>0</v>
      </c>
      <c r="Q230" s="6">
        <v>0</v>
      </c>
      <c r="R230" s="6">
        <v>1195416.2885137335</v>
      </c>
      <c r="S230" s="7">
        <f t="shared" si="3"/>
        <v>208500758.74367595</v>
      </c>
    </row>
    <row r="231" spans="1:19" x14ac:dyDescent="0.25">
      <c r="A231" s="4" t="s">
        <v>5</v>
      </c>
      <c r="B231" s="4" t="s">
        <v>222</v>
      </c>
      <c r="C231" s="4" t="s">
        <v>86</v>
      </c>
      <c r="D231" s="4" t="s">
        <v>87</v>
      </c>
      <c r="E231" s="13" t="s">
        <v>395</v>
      </c>
      <c r="F231" s="13" t="s">
        <v>746</v>
      </c>
      <c r="G231" s="16">
        <v>0</v>
      </c>
      <c r="H231" s="5">
        <v>0</v>
      </c>
      <c r="I231" s="17">
        <v>95071085.238032386</v>
      </c>
      <c r="J231" s="5">
        <v>17051385.638008699</v>
      </c>
      <c r="K231" s="5">
        <v>10452678.895927601</v>
      </c>
      <c r="L231" s="5">
        <v>0</v>
      </c>
      <c r="M231" s="5">
        <v>0</v>
      </c>
      <c r="N231" s="6">
        <v>58841880.060153671</v>
      </c>
      <c r="O231" s="6">
        <v>0</v>
      </c>
      <c r="P231" s="6">
        <v>0</v>
      </c>
      <c r="Q231" s="6">
        <v>0</v>
      </c>
      <c r="R231" s="6">
        <v>828080.25722980918</v>
      </c>
      <c r="S231" s="7">
        <f t="shared" si="3"/>
        <v>182245110.08935216</v>
      </c>
    </row>
    <row r="232" spans="1:19" x14ac:dyDescent="0.25">
      <c r="A232" s="4" t="s">
        <v>5</v>
      </c>
      <c r="B232" s="4" t="s">
        <v>222</v>
      </c>
      <c r="C232" s="4" t="s">
        <v>86</v>
      </c>
      <c r="D232" s="4" t="s">
        <v>87</v>
      </c>
      <c r="E232" s="13" t="s">
        <v>396</v>
      </c>
      <c r="F232" s="13" t="s">
        <v>746</v>
      </c>
      <c r="G232" s="16">
        <v>0</v>
      </c>
      <c r="H232" s="5">
        <v>0</v>
      </c>
      <c r="I232" s="17">
        <v>133363447.20847803</v>
      </c>
      <c r="J232" s="5">
        <v>36180203.837104201</v>
      </c>
      <c r="K232" s="5">
        <v>25676403.0226245</v>
      </c>
      <c r="L232" s="5">
        <v>0</v>
      </c>
      <c r="M232" s="5">
        <v>0</v>
      </c>
      <c r="N232" s="6">
        <v>146539944.39077634</v>
      </c>
      <c r="O232" s="6">
        <v>0</v>
      </c>
      <c r="P232" s="6">
        <v>0</v>
      </c>
      <c r="Q232" s="6">
        <v>0</v>
      </c>
      <c r="R232" s="6">
        <v>1167646.2194037873</v>
      </c>
      <c r="S232" s="7">
        <f t="shared" si="3"/>
        <v>342927644.67838687</v>
      </c>
    </row>
    <row r="233" spans="1:19" ht="30" x14ac:dyDescent="0.25">
      <c r="A233" s="4" t="s">
        <v>5</v>
      </c>
      <c r="B233" s="4" t="s">
        <v>222</v>
      </c>
      <c r="C233" s="4" t="s">
        <v>397</v>
      </c>
      <c r="D233" s="4" t="s">
        <v>398</v>
      </c>
      <c r="E233" s="13" t="s">
        <v>400</v>
      </c>
      <c r="F233" s="13" t="s">
        <v>746</v>
      </c>
      <c r="G233" s="16">
        <v>0</v>
      </c>
      <c r="H233" s="5">
        <v>0</v>
      </c>
      <c r="I233" s="17">
        <v>129023560.54385506</v>
      </c>
      <c r="J233" s="5">
        <v>30828180.932127103</v>
      </c>
      <c r="K233" s="5">
        <v>17400407.104072802</v>
      </c>
      <c r="L233" s="5">
        <v>0</v>
      </c>
      <c r="M233" s="5">
        <v>0</v>
      </c>
      <c r="N233" s="6">
        <v>108949106.69242665</v>
      </c>
      <c r="O233" s="6">
        <v>0</v>
      </c>
      <c r="P233" s="6">
        <v>0</v>
      </c>
      <c r="Q233" s="6">
        <v>0</v>
      </c>
      <c r="R233" s="6">
        <v>1275648.5657813912</v>
      </c>
      <c r="S233" s="7">
        <f t="shared" si="3"/>
        <v>287476903.83826303</v>
      </c>
    </row>
    <row r="234" spans="1:19" ht="30" x14ac:dyDescent="0.25">
      <c r="A234" s="4" t="s">
        <v>5</v>
      </c>
      <c r="B234" s="4" t="s">
        <v>222</v>
      </c>
      <c r="C234" s="4" t="s">
        <v>397</v>
      </c>
      <c r="D234" s="4" t="s">
        <v>398</v>
      </c>
      <c r="E234" s="13" t="s">
        <v>401</v>
      </c>
      <c r="F234" s="13" t="s">
        <v>746</v>
      </c>
      <c r="G234" s="16">
        <v>0</v>
      </c>
      <c r="H234" s="5">
        <v>0</v>
      </c>
      <c r="I234" s="17">
        <v>62619031.416108444</v>
      </c>
      <c r="J234" s="5">
        <v>9361305.5746606998</v>
      </c>
      <c r="K234" s="5">
        <v>6231970.9049773803</v>
      </c>
      <c r="L234" s="5">
        <v>0</v>
      </c>
      <c r="M234" s="5">
        <v>0</v>
      </c>
      <c r="N234" s="6">
        <v>35408408.935423166</v>
      </c>
      <c r="O234" s="6">
        <v>0</v>
      </c>
      <c r="P234" s="6">
        <v>0</v>
      </c>
      <c r="Q234" s="6">
        <v>0</v>
      </c>
      <c r="R234" s="6">
        <v>722804.95743723342</v>
      </c>
      <c r="S234" s="7">
        <f t="shared" si="3"/>
        <v>114343521.78860693</v>
      </c>
    </row>
    <row r="235" spans="1:19" ht="30" x14ac:dyDescent="0.25">
      <c r="A235" s="4" t="s">
        <v>5</v>
      </c>
      <c r="B235" s="4" t="s">
        <v>222</v>
      </c>
      <c r="C235" s="4" t="s">
        <v>397</v>
      </c>
      <c r="D235" s="4" t="s">
        <v>398</v>
      </c>
      <c r="E235" s="13" t="s">
        <v>402</v>
      </c>
      <c r="F235" s="13" t="s">
        <v>746</v>
      </c>
      <c r="G235" s="16">
        <v>0</v>
      </c>
      <c r="H235" s="5">
        <v>0</v>
      </c>
      <c r="I235" s="17">
        <v>61474086.552360252</v>
      </c>
      <c r="J235" s="5">
        <v>8120268.9140271004</v>
      </c>
      <c r="K235" s="5">
        <v>4637715.7013574103</v>
      </c>
      <c r="L235" s="5">
        <v>0</v>
      </c>
      <c r="M235" s="5">
        <v>0</v>
      </c>
      <c r="N235" s="6">
        <v>32575318.912841327</v>
      </c>
      <c r="O235" s="6">
        <v>0</v>
      </c>
      <c r="P235" s="6">
        <v>0</v>
      </c>
      <c r="Q235" s="6">
        <v>0</v>
      </c>
      <c r="R235" s="6">
        <v>686651.86306713137</v>
      </c>
      <c r="S235" s="7">
        <f t="shared" si="3"/>
        <v>107494041.94365321</v>
      </c>
    </row>
    <row r="236" spans="1:19" ht="30" x14ac:dyDescent="0.25">
      <c r="A236" s="4" t="s">
        <v>5</v>
      </c>
      <c r="B236" s="4" t="s">
        <v>222</v>
      </c>
      <c r="C236" s="4" t="s">
        <v>397</v>
      </c>
      <c r="D236" s="4" t="s">
        <v>398</v>
      </c>
      <c r="E236" s="13" t="s">
        <v>399</v>
      </c>
      <c r="F236" s="13" t="s">
        <v>746</v>
      </c>
      <c r="G236" s="16">
        <v>0</v>
      </c>
      <c r="H236" s="5">
        <v>0</v>
      </c>
      <c r="I236" s="17">
        <v>138694552.81106648</v>
      </c>
      <c r="J236" s="5">
        <v>27097742.714932501</v>
      </c>
      <c r="K236" s="5">
        <v>13864027.248868901</v>
      </c>
      <c r="L236" s="5">
        <v>0</v>
      </c>
      <c r="M236" s="5">
        <v>0</v>
      </c>
      <c r="N236" s="6">
        <v>155149425.57638729</v>
      </c>
      <c r="O236" s="6">
        <v>0</v>
      </c>
      <c r="P236" s="6">
        <v>0</v>
      </c>
      <c r="Q236" s="6">
        <v>0</v>
      </c>
      <c r="R236" s="6">
        <v>1200133.4137142443</v>
      </c>
      <c r="S236" s="7">
        <f t="shared" si="3"/>
        <v>336005881.76496941</v>
      </c>
    </row>
    <row r="237" spans="1:19" x14ac:dyDescent="0.25">
      <c r="A237" s="4" t="s">
        <v>5</v>
      </c>
      <c r="B237" s="4" t="s">
        <v>222</v>
      </c>
      <c r="C237" s="4" t="s">
        <v>18</v>
      </c>
      <c r="D237" s="4" t="s">
        <v>19</v>
      </c>
      <c r="E237" s="13" t="s">
        <v>404</v>
      </c>
      <c r="F237" s="13" t="s">
        <v>746</v>
      </c>
      <c r="G237" s="16">
        <v>0</v>
      </c>
      <c r="H237" s="5">
        <v>0</v>
      </c>
      <c r="I237" s="17">
        <v>193817698.96955049</v>
      </c>
      <c r="J237" s="5">
        <v>24418872.298643</v>
      </c>
      <c r="K237" s="5">
        <v>16323171.0045247</v>
      </c>
      <c r="L237" s="5">
        <v>0</v>
      </c>
      <c r="M237" s="5">
        <v>0</v>
      </c>
      <c r="N237" s="6">
        <v>95635957.677223742</v>
      </c>
      <c r="O237" s="6">
        <v>0</v>
      </c>
      <c r="P237" s="6">
        <v>0</v>
      </c>
      <c r="Q237" s="6">
        <v>0</v>
      </c>
      <c r="R237" s="6">
        <v>2059804.5004299756</v>
      </c>
      <c r="S237" s="7">
        <f t="shared" si="3"/>
        <v>332255504.45037192</v>
      </c>
    </row>
    <row r="238" spans="1:19" x14ac:dyDescent="0.25">
      <c r="A238" s="4" t="s">
        <v>5</v>
      </c>
      <c r="B238" s="4" t="s">
        <v>222</v>
      </c>
      <c r="C238" s="4" t="s">
        <v>18</v>
      </c>
      <c r="D238" s="4" t="s">
        <v>19</v>
      </c>
      <c r="E238" s="13" t="s">
        <v>403</v>
      </c>
      <c r="F238" s="13" t="s">
        <v>746</v>
      </c>
      <c r="G238" s="16">
        <v>0</v>
      </c>
      <c r="H238" s="5">
        <v>0</v>
      </c>
      <c r="I238" s="17">
        <v>446619781.90411186</v>
      </c>
      <c r="J238" s="5">
        <v>49491426.914027698</v>
      </c>
      <c r="K238" s="5">
        <v>28654283.475113001</v>
      </c>
      <c r="L238" s="5">
        <v>0</v>
      </c>
      <c r="M238" s="5">
        <v>0</v>
      </c>
      <c r="N238" s="6">
        <v>183267419.5528014</v>
      </c>
      <c r="O238" s="6">
        <v>0</v>
      </c>
      <c r="P238" s="6">
        <v>0</v>
      </c>
      <c r="Q238" s="6">
        <v>0</v>
      </c>
      <c r="R238" s="6">
        <v>5020481.1837218404</v>
      </c>
      <c r="S238" s="7">
        <f t="shared" si="3"/>
        <v>713053393.02977586</v>
      </c>
    </row>
    <row r="239" spans="1:19" x14ac:dyDescent="0.25">
      <c r="A239" s="4" t="s">
        <v>5</v>
      </c>
      <c r="B239" s="4" t="s">
        <v>222</v>
      </c>
      <c r="C239" s="4" t="s">
        <v>18</v>
      </c>
      <c r="D239" s="4" t="s">
        <v>19</v>
      </c>
      <c r="E239" s="13" t="s">
        <v>405</v>
      </c>
      <c r="F239" s="13" t="s">
        <v>746</v>
      </c>
      <c r="G239" s="16">
        <v>0</v>
      </c>
      <c r="H239" s="5">
        <v>0</v>
      </c>
      <c r="I239" s="17">
        <v>174880131.59578633</v>
      </c>
      <c r="J239" s="5">
        <v>24891215.8914028</v>
      </c>
      <c r="K239" s="5">
        <v>14201049.610859301</v>
      </c>
      <c r="L239" s="5">
        <v>0</v>
      </c>
      <c r="M239" s="5">
        <v>0</v>
      </c>
      <c r="N239" s="6">
        <v>92044273.945862725</v>
      </c>
      <c r="O239" s="6">
        <v>0</v>
      </c>
      <c r="P239" s="6">
        <v>0</v>
      </c>
      <c r="Q239" s="6">
        <v>0</v>
      </c>
      <c r="R239" s="6">
        <v>1889219.9776348819</v>
      </c>
      <c r="S239" s="7">
        <f t="shared" si="3"/>
        <v>307905891.02154607</v>
      </c>
    </row>
    <row r="240" spans="1:19" x14ac:dyDescent="0.25">
      <c r="A240" s="4" t="s">
        <v>5</v>
      </c>
      <c r="B240" s="4" t="s">
        <v>222</v>
      </c>
      <c r="C240" s="4" t="s">
        <v>18</v>
      </c>
      <c r="D240" s="4" t="s">
        <v>19</v>
      </c>
      <c r="E240" s="13" t="s">
        <v>406</v>
      </c>
      <c r="F240" s="13" t="s">
        <v>746</v>
      </c>
      <c r="G240" s="16">
        <v>0</v>
      </c>
      <c r="H240" s="5">
        <v>0</v>
      </c>
      <c r="I240" s="17">
        <v>79275475.22361058</v>
      </c>
      <c r="J240" s="5">
        <v>13270107.1040728</v>
      </c>
      <c r="K240" s="5">
        <v>8324329.1583710294</v>
      </c>
      <c r="L240" s="5">
        <v>0</v>
      </c>
      <c r="M240" s="5">
        <v>0</v>
      </c>
      <c r="N240" s="6">
        <v>44743083.096346505</v>
      </c>
      <c r="O240" s="6">
        <v>0</v>
      </c>
      <c r="P240" s="6">
        <v>0</v>
      </c>
      <c r="Q240" s="6">
        <v>0</v>
      </c>
      <c r="R240" s="6">
        <v>793650.95821330324</v>
      </c>
      <c r="S240" s="7">
        <f t="shared" si="3"/>
        <v>146406645.54061422</v>
      </c>
    </row>
    <row r="241" spans="1:19" x14ac:dyDescent="0.25">
      <c r="A241" s="4" t="s">
        <v>5</v>
      </c>
      <c r="B241" s="4" t="s">
        <v>222</v>
      </c>
      <c r="C241" s="4" t="s">
        <v>76</v>
      </c>
      <c r="D241" s="4" t="s">
        <v>765</v>
      </c>
      <c r="E241" s="13" t="s">
        <v>407</v>
      </c>
      <c r="F241" s="13" t="s">
        <v>746</v>
      </c>
      <c r="G241" s="16">
        <v>0</v>
      </c>
      <c r="H241" s="5">
        <v>0</v>
      </c>
      <c r="I241" s="17">
        <v>91239648.543224603</v>
      </c>
      <c r="J241" s="5">
        <v>33573174.914026901</v>
      </c>
      <c r="K241" s="5">
        <v>14956559.2398188</v>
      </c>
      <c r="L241" s="5">
        <v>0</v>
      </c>
      <c r="M241" s="5">
        <v>0</v>
      </c>
      <c r="N241" s="6">
        <v>93780338.456144303</v>
      </c>
      <c r="O241" s="6">
        <v>0</v>
      </c>
      <c r="P241" s="6">
        <v>0</v>
      </c>
      <c r="Q241" s="6">
        <v>0</v>
      </c>
      <c r="R241" s="6">
        <v>1141879.8599999999</v>
      </c>
      <c r="S241" s="7">
        <f t="shared" si="3"/>
        <v>234691601.01321462</v>
      </c>
    </row>
    <row r="242" spans="1:19" x14ac:dyDescent="0.25">
      <c r="A242" s="4" t="s">
        <v>5</v>
      </c>
      <c r="B242" s="4" t="s">
        <v>222</v>
      </c>
      <c r="C242" s="4" t="s">
        <v>262</v>
      </c>
      <c r="D242" s="4" t="s">
        <v>263</v>
      </c>
      <c r="E242" s="13" t="s">
        <v>264</v>
      </c>
      <c r="F242" s="13" t="s">
        <v>747</v>
      </c>
      <c r="G242" s="16">
        <v>0</v>
      </c>
      <c r="H242" s="5">
        <v>0</v>
      </c>
      <c r="I242" s="17">
        <v>201199972.82126635</v>
      </c>
      <c r="J242" s="5">
        <v>25919753.610860199</v>
      </c>
      <c r="K242" s="5">
        <v>20288773.004524399</v>
      </c>
      <c r="L242" s="5">
        <v>0</v>
      </c>
      <c r="M242" s="5">
        <v>0</v>
      </c>
      <c r="N242" s="6">
        <v>88394111.210210666</v>
      </c>
      <c r="O242" s="6">
        <v>0</v>
      </c>
      <c r="P242" s="6">
        <v>0</v>
      </c>
      <c r="Q242" s="6">
        <v>0</v>
      </c>
      <c r="R242" s="6">
        <v>3176742.2511375961</v>
      </c>
      <c r="S242" s="7">
        <f t="shared" si="3"/>
        <v>338979352.89799923</v>
      </c>
    </row>
    <row r="243" spans="1:19" x14ac:dyDescent="0.25">
      <c r="A243" s="4" t="s">
        <v>5</v>
      </c>
      <c r="B243" s="4" t="s">
        <v>222</v>
      </c>
      <c r="C243" s="4" t="s">
        <v>262</v>
      </c>
      <c r="D243" s="4" t="s">
        <v>263</v>
      </c>
      <c r="E243" s="13" t="s">
        <v>265</v>
      </c>
      <c r="F243" s="13" t="s">
        <v>747</v>
      </c>
      <c r="G243" s="16">
        <v>0</v>
      </c>
      <c r="H243" s="5">
        <v>0</v>
      </c>
      <c r="I243" s="17">
        <v>113302629.92366642</v>
      </c>
      <c r="J243" s="5">
        <v>12945501.2760181</v>
      </c>
      <c r="K243" s="5">
        <v>9988135.9004524611</v>
      </c>
      <c r="L243" s="5">
        <v>0</v>
      </c>
      <c r="M243" s="5">
        <v>0</v>
      </c>
      <c r="N243" s="6">
        <v>43308837.711817756</v>
      </c>
      <c r="O243" s="6">
        <v>0</v>
      </c>
      <c r="P243" s="6">
        <v>0</v>
      </c>
      <c r="Q243" s="6">
        <v>0</v>
      </c>
      <c r="R243" s="6">
        <v>1496867.7488624041</v>
      </c>
      <c r="S243" s="7">
        <f t="shared" si="3"/>
        <v>181041972.56081715</v>
      </c>
    </row>
    <row r="244" spans="1:19" ht="30" x14ac:dyDescent="0.25">
      <c r="A244" s="4" t="s">
        <v>5</v>
      </c>
      <c r="B244" s="4" t="s">
        <v>222</v>
      </c>
      <c r="C244" s="4" t="s">
        <v>119</v>
      </c>
      <c r="D244" s="4" t="s">
        <v>120</v>
      </c>
      <c r="E244" s="13" t="s">
        <v>268</v>
      </c>
      <c r="F244" s="13" t="s">
        <v>747</v>
      </c>
      <c r="G244" s="16">
        <v>0</v>
      </c>
      <c r="H244" s="5">
        <v>0</v>
      </c>
      <c r="I244" s="17">
        <v>19580898.650559958</v>
      </c>
      <c r="J244" s="5">
        <v>3603413.6289592199</v>
      </c>
      <c r="K244" s="5">
        <v>2970144.5610859697</v>
      </c>
      <c r="L244" s="5">
        <v>0</v>
      </c>
      <c r="M244" s="5">
        <v>0</v>
      </c>
      <c r="N244" s="6">
        <v>10248970.77997151</v>
      </c>
      <c r="O244" s="6">
        <v>2555513.829423428</v>
      </c>
      <c r="P244" s="6">
        <v>0</v>
      </c>
      <c r="Q244" s="6">
        <v>0</v>
      </c>
      <c r="R244" s="6">
        <v>273533.25003260211</v>
      </c>
      <c r="S244" s="7">
        <f t="shared" si="3"/>
        <v>39232474.700032689</v>
      </c>
    </row>
    <row r="245" spans="1:19" x14ac:dyDescent="0.25">
      <c r="A245" s="4" t="s">
        <v>5</v>
      </c>
      <c r="B245" s="4" t="s">
        <v>222</v>
      </c>
      <c r="C245" s="4" t="s">
        <v>124</v>
      </c>
      <c r="D245" s="4" t="s">
        <v>125</v>
      </c>
      <c r="E245" s="13" t="s">
        <v>278</v>
      </c>
      <c r="F245" s="13" t="s">
        <v>747</v>
      </c>
      <c r="G245" s="16">
        <v>0</v>
      </c>
      <c r="H245" s="5">
        <v>0</v>
      </c>
      <c r="I245" s="17">
        <v>21305905.355009805</v>
      </c>
      <c r="J245" s="5">
        <v>2619225.5927602299</v>
      </c>
      <c r="K245" s="5">
        <v>1115163.7647059101</v>
      </c>
      <c r="L245" s="5">
        <v>0</v>
      </c>
      <c r="M245" s="5">
        <v>0</v>
      </c>
      <c r="N245" s="6">
        <v>8275990.9761487311</v>
      </c>
      <c r="O245" s="6">
        <v>2865470.6177765718</v>
      </c>
      <c r="P245" s="6">
        <v>0</v>
      </c>
      <c r="Q245" s="6">
        <v>0</v>
      </c>
      <c r="R245" s="6">
        <v>258172.59959869998</v>
      </c>
      <c r="S245" s="7">
        <f t="shared" si="3"/>
        <v>36439928.905999951</v>
      </c>
    </row>
    <row r="246" spans="1:19" ht="30" x14ac:dyDescent="0.25">
      <c r="A246" s="4" t="s">
        <v>5</v>
      </c>
      <c r="B246" s="4" t="s">
        <v>222</v>
      </c>
      <c r="C246" s="4" t="s">
        <v>318</v>
      </c>
      <c r="D246" s="4" t="s">
        <v>319</v>
      </c>
      <c r="E246" s="13" t="s">
        <v>320</v>
      </c>
      <c r="F246" s="13" t="s">
        <v>747</v>
      </c>
      <c r="G246" s="16">
        <v>0</v>
      </c>
      <c r="H246" s="5">
        <v>0</v>
      </c>
      <c r="I246" s="17">
        <v>483570266.29710484</v>
      </c>
      <c r="J246" s="5">
        <v>85238248.244343996</v>
      </c>
      <c r="K246" s="5">
        <v>68510318.479637608</v>
      </c>
      <c r="L246" s="5">
        <v>0</v>
      </c>
      <c r="M246" s="5">
        <v>0</v>
      </c>
      <c r="N246" s="6">
        <v>256477059.04614258</v>
      </c>
      <c r="O246" s="6">
        <v>0</v>
      </c>
      <c r="P246" s="6">
        <v>0</v>
      </c>
      <c r="Q246" s="6">
        <v>0</v>
      </c>
      <c r="R246" s="6">
        <v>6482077.776330567</v>
      </c>
      <c r="S246" s="7">
        <f t="shared" si="3"/>
        <v>900277969.84355962</v>
      </c>
    </row>
    <row r="247" spans="1:19" ht="30" x14ac:dyDescent="0.25">
      <c r="A247" s="4" t="s">
        <v>5</v>
      </c>
      <c r="B247" s="4" t="s">
        <v>222</v>
      </c>
      <c r="C247" s="4" t="s">
        <v>108</v>
      </c>
      <c r="D247" s="4" t="s">
        <v>109</v>
      </c>
      <c r="E247" s="13" t="s">
        <v>322</v>
      </c>
      <c r="F247" s="13" t="s">
        <v>747</v>
      </c>
      <c r="G247" s="16">
        <v>0</v>
      </c>
      <c r="H247" s="5">
        <v>0</v>
      </c>
      <c r="I247" s="17">
        <v>179262717.54181552</v>
      </c>
      <c r="J247" s="5">
        <v>45083663.203620404</v>
      </c>
      <c r="K247" s="5">
        <v>28088867.131222099</v>
      </c>
      <c r="L247" s="5">
        <v>0</v>
      </c>
      <c r="M247" s="5">
        <v>0</v>
      </c>
      <c r="N247" s="6">
        <v>117762206.67398173</v>
      </c>
      <c r="O247" s="6">
        <v>0</v>
      </c>
      <c r="P247" s="6">
        <v>0</v>
      </c>
      <c r="Q247" s="6">
        <v>0</v>
      </c>
      <c r="R247" s="6">
        <v>2089180.0351288563</v>
      </c>
      <c r="S247" s="7">
        <f t="shared" si="3"/>
        <v>372286634.58576858</v>
      </c>
    </row>
    <row r="248" spans="1:19" x14ac:dyDescent="0.25">
      <c r="A248" s="4" t="s">
        <v>5</v>
      </c>
      <c r="B248" s="4" t="s">
        <v>222</v>
      </c>
      <c r="C248" s="4" t="s">
        <v>327</v>
      </c>
      <c r="D248" s="4" t="s">
        <v>328</v>
      </c>
      <c r="E248" s="13" t="s">
        <v>330</v>
      </c>
      <c r="F248" s="13" t="s">
        <v>747</v>
      </c>
      <c r="G248" s="16">
        <v>0</v>
      </c>
      <c r="H248" s="5">
        <v>0</v>
      </c>
      <c r="I248" s="17">
        <v>744287027.29434752</v>
      </c>
      <c r="J248" s="5">
        <v>185677334.524885</v>
      </c>
      <c r="K248" s="5">
        <v>118817597.058824</v>
      </c>
      <c r="L248" s="5">
        <v>0</v>
      </c>
      <c r="M248" s="5">
        <v>0</v>
      </c>
      <c r="N248" s="6">
        <v>671793305.13444757</v>
      </c>
      <c r="O248" s="6">
        <v>0</v>
      </c>
      <c r="P248" s="6">
        <v>0</v>
      </c>
      <c r="Q248" s="6">
        <v>0</v>
      </c>
      <c r="R248" s="6">
        <v>8307153.2127705636</v>
      </c>
      <c r="S248" s="7">
        <f t="shared" si="3"/>
        <v>1728882417.2252746</v>
      </c>
    </row>
    <row r="249" spans="1:19" x14ac:dyDescent="0.25">
      <c r="A249" s="4" t="s">
        <v>5</v>
      </c>
      <c r="B249" s="4" t="s">
        <v>222</v>
      </c>
      <c r="C249" s="4" t="s">
        <v>327</v>
      </c>
      <c r="D249" s="4" t="s">
        <v>328</v>
      </c>
      <c r="E249" s="13" t="s">
        <v>329</v>
      </c>
      <c r="F249" s="13" t="s">
        <v>747</v>
      </c>
      <c r="G249" s="16">
        <v>0</v>
      </c>
      <c r="H249" s="5">
        <v>0</v>
      </c>
      <c r="I249" s="17">
        <v>20367556.451151647</v>
      </c>
      <c r="J249" s="5">
        <v>1516704.4705882699</v>
      </c>
      <c r="K249" s="5">
        <v>839433.31221719109</v>
      </c>
      <c r="L249" s="5">
        <v>0</v>
      </c>
      <c r="M249" s="5">
        <v>0</v>
      </c>
      <c r="N249" s="6">
        <v>5935970.6798302429</v>
      </c>
      <c r="O249" s="6">
        <v>0</v>
      </c>
      <c r="P249" s="6">
        <v>0</v>
      </c>
      <c r="Q249" s="6">
        <v>0</v>
      </c>
      <c r="R249" s="6">
        <v>210545.60722943684</v>
      </c>
      <c r="S249" s="7">
        <f t="shared" si="3"/>
        <v>28870210.521016788</v>
      </c>
    </row>
    <row r="250" spans="1:19" x14ac:dyDescent="0.25">
      <c r="A250" s="4" t="s">
        <v>5</v>
      </c>
      <c r="B250" s="4" t="s">
        <v>222</v>
      </c>
      <c r="C250" s="4" t="s">
        <v>43</v>
      </c>
      <c r="D250" s="4" t="s">
        <v>44</v>
      </c>
      <c r="E250" s="13" t="s">
        <v>332</v>
      </c>
      <c r="F250" s="13" t="s">
        <v>747</v>
      </c>
      <c r="G250" s="16">
        <v>0</v>
      </c>
      <c r="H250" s="5">
        <v>0</v>
      </c>
      <c r="I250" s="17">
        <v>266710053.84158275</v>
      </c>
      <c r="J250" s="5">
        <v>69181583.230769008</v>
      </c>
      <c r="K250" s="5">
        <v>31812068.6877825</v>
      </c>
      <c r="L250" s="5">
        <v>0</v>
      </c>
      <c r="M250" s="5">
        <v>0</v>
      </c>
      <c r="N250" s="6">
        <v>249810952.90652886</v>
      </c>
      <c r="O250" s="6">
        <v>0</v>
      </c>
      <c r="P250" s="6">
        <v>0</v>
      </c>
      <c r="Q250" s="6">
        <v>0</v>
      </c>
      <c r="R250" s="6">
        <v>2887553.4205787512</v>
      </c>
      <c r="S250" s="7">
        <f t="shared" si="3"/>
        <v>620402212.08724189</v>
      </c>
    </row>
    <row r="251" spans="1:19" x14ac:dyDescent="0.25">
      <c r="A251" s="4" t="s">
        <v>5</v>
      </c>
      <c r="B251" s="4" t="s">
        <v>222</v>
      </c>
      <c r="C251" s="4" t="s">
        <v>205</v>
      </c>
      <c r="D251" s="4" t="s">
        <v>206</v>
      </c>
      <c r="E251" s="13" t="s">
        <v>335</v>
      </c>
      <c r="F251" s="13" t="s">
        <v>747</v>
      </c>
      <c r="G251" s="16">
        <v>0</v>
      </c>
      <c r="H251" s="5">
        <v>0</v>
      </c>
      <c r="I251" s="17">
        <v>190047021.31330878</v>
      </c>
      <c r="J251" s="5">
        <v>43748724.923077703</v>
      </c>
      <c r="K251" s="5">
        <v>22745768.7782804</v>
      </c>
      <c r="L251" s="5">
        <v>0</v>
      </c>
      <c r="M251" s="5">
        <v>0</v>
      </c>
      <c r="N251" s="6">
        <v>153645221.96850064</v>
      </c>
      <c r="O251" s="6">
        <v>0</v>
      </c>
      <c r="P251" s="6">
        <v>0</v>
      </c>
      <c r="Q251" s="6">
        <v>0</v>
      </c>
      <c r="R251" s="6">
        <v>2376269.8467172398</v>
      </c>
      <c r="S251" s="7">
        <f t="shared" si="3"/>
        <v>412563006.82988477</v>
      </c>
    </row>
    <row r="252" spans="1:19" x14ac:dyDescent="0.25">
      <c r="A252" s="4" t="s">
        <v>5</v>
      </c>
      <c r="B252" s="4" t="s">
        <v>222</v>
      </c>
      <c r="C252" s="4" t="s">
        <v>205</v>
      </c>
      <c r="D252" s="4" t="s">
        <v>206</v>
      </c>
      <c r="E252" s="13" t="s">
        <v>334</v>
      </c>
      <c r="F252" s="13" t="s">
        <v>747</v>
      </c>
      <c r="G252" s="16">
        <v>0</v>
      </c>
      <c r="H252" s="5">
        <v>0</v>
      </c>
      <c r="I252" s="17">
        <v>108580661.21395604</v>
      </c>
      <c r="J252" s="5">
        <v>19808664.9592763</v>
      </c>
      <c r="K252" s="5">
        <v>15519176.8506785</v>
      </c>
      <c r="L252" s="5">
        <v>0</v>
      </c>
      <c r="M252" s="5">
        <v>0</v>
      </c>
      <c r="N252" s="6">
        <v>76990111.282317817</v>
      </c>
      <c r="O252" s="6">
        <v>0</v>
      </c>
      <c r="P252" s="6">
        <v>0</v>
      </c>
      <c r="Q252" s="6">
        <v>0</v>
      </c>
      <c r="R252" s="6">
        <v>1182095.0732827606</v>
      </c>
      <c r="S252" s="7">
        <f t="shared" si="3"/>
        <v>222080709.37951142</v>
      </c>
    </row>
    <row r="253" spans="1:19" x14ac:dyDescent="0.25">
      <c r="A253" s="4" t="s">
        <v>5</v>
      </c>
      <c r="B253" s="4" t="s">
        <v>222</v>
      </c>
      <c r="C253" s="4" t="s">
        <v>47</v>
      </c>
      <c r="D253" s="4" t="s">
        <v>48</v>
      </c>
      <c r="E253" s="13" t="s">
        <v>372</v>
      </c>
      <c r="F253" s="13" t="s">
        <v>747</v>
      </c>
      <c r="G253" s="16">
        <v>0</v>
      </c>
      <c r="H253" s="5">
        <v>0</v>
      </c>
      <c r="I253" s="17">
        <v>111103581.95130309</v>
      </c>
      <c r="J253" s="5">
        <v>11071289.185520401</v>
      </c>
      <c r="K253" s="5">
        <v>4284188.8054298302</v>
      </c>
      <c r="L253" s="5">
        <v>0</v>
      </c>
      <c r="M253" s="5">
        <v>0</v>
      </c>
      <c r="N253" s="6">
        <v>46768169.104128949</v>
      </c>
      <c r="O253" s="6">
        <v>0</v>
      </c>
      <c r="P253" s="6">
        <v>0</v>
      </c>
      <c r="Q253" s="6">
        <v>0</v>
      </c>
      <c r="R253" s="6">
        <v>1488551.8772395547</v>
      </c>
      <c r="S253" s="7">
        <f t="shared" si="3"/>
        <v>174715780.92362183</v>
      </c>
    </row>
    <row r="254" spans="1:19" x14ac:dyDescent="0.25">
      <c r="A254" s="4" t="s">
        <v>5</v>
      </c>
      <c r="B254" s="4" t="s">
        <v>222</v>
      </c>
      <c r="C254" s="4" t="s">
        <v>47</v>
      </c>
      <c r="D254" s="4" t="s">
        <v>48</v>
      </c>
      <c r="E254" s="13" t="s">
        <v>373</v>
      </c>
      <c r="F254" s="13" t="s">
        <v>747</v>
      </c>
      <c r="G254" s="16">
        <v>0</v>
      </c>
      <c r="H254" s="5">
        <v>0</v>
      </c>
      <c r="I254" s="17">
        <v>84807467.596084863</v>
      </c>
      <c r="J254" s="5">
        <v>10394186.3167421</v>
      </c>
      <c r="K254" s="5">
        <v>8529150.8144796789</v>
      </c>
      <c r="L254" s="5">
        <v>0</v>
      </c>
      <c r="M254" s="5">
        <v>0</v>
      </c>
      <c r="N254" s="6">
        <v>37839810.059500478</v>
      </c>
      <c r="O254" s="6">
        <v>0</v>
      </c>
      <c r="P254" s="6">
        <v>0</v>
      </c>
      <c r="Q254" s="6">
        <v>0</v>
      </c>
      <c r="R254" s="6">
        <v>1086614.1478028225</v>
      </c>
      <c r="S254" s="7">
        <f t="shared" si="3"/>
        <v>142657228.93460995</v>
      </c>
    </row>
    <row r="255" spans="1:19" x14ac:dyDescent="0.25">
      <c r="A255" s="4" t="s">
        <v>5</v>
      </c>
      <c r="B255" s="4" t="s">
        <v>222</v>
      </c>
      <c r="C255" s="4" t="s">
        <v>33</v>
      </c>
      <c r="D255" s="4" t="s">
        <v>34</v>
      </c>
      <c r="E255" s="13" t="s">
        <v>375</v>
      </c>
      <c r="F255" s="13" t="s">
        <v>747</v>
      </c>
      <c r="G255" s="16">
        <v>0</v>
      </c>
      <c r="H255" s="5">
        <v>0</v>
      </c>
      <c r="I255" s="17">
        <v>97409131.213236153</v>
      </c>
      <c r="J255" s="5">
        <v>15021675.692307301</v>
      </c>
      <c r="K255" s="5">
        <v>10147310.859728498</v>
      </c>
      <c r="L255" s="5">
        <v>0</v>
      </c>
      <c r="M255" s="5">
        <v>0</v>
      </c>
      <c r="N255" s="6">
        <v>59379368.795593962</v>
      </c>
      <c r="O255" s="6">
        <v>0</v>
      </c>
      <c r="P255" s="6">
        <v>0</v>
      </c>
      <c r="Q255" s="6">
        <v>0</v>
      </c>
      <c r="R255" s="6">
        <v>1520416.498566349</v>
      </c>
      <c r="S255" s="7">
        <f t="shared" si="3"/>
        <v>183477903.05943227</v>
      </c>
    </row>
    <row r="256" spans="1:19" x14ac:dyDescent="0.25">
      <c r="A256" s="4" t="s">
        <v>5</v>
      </c>
      <c r="B256" s="4" t="s">
        <v>222</v>
      </c>
      <c r="C256" s="4" t="s">
        <v>33</v>
      </c>
      <c r="D256" s="4" t="s">
        <v>34</v>
      </c>
      <c r="E256" s="13" t="s">
        <v>376</v>
      </c>
      <c r="F256" s="13" t="s">
        <v>747</v>
      </c>
      <c r="G256" s="16">
        <v>0</v>
      </c>
      <c r="H256" s="5">
        <v>0</v>
      </c>
      <c r="I256" s="17">
        <v>83747973.131058306</v>
      </c>
      <c r="J256" s="5">
        <v>11619559.800905</v>
      </c>
      <c r="K256" s="5">
        <v>3324680.4977375902</v>
      </c>
      <c r="L256" s="5">
        <v>0</v>
      </c>
      <c r="M256" s="5">
        <v>0</v>
      </c>
      <c r="N256" s="6">
        <v>35096637.451531544</v>
      </c>
      <c r="O256" s="6">
        <v>0</v>
      </c>
      <c r="P256" s="6">
        <v>0</v>
      </c>
      <c r="Q256" s="6">
        <v>0</v>
      </c>
      <c r="R256" s="6">
        <v>991044.35848326189</v>
      </c>
      <c r="S256" s="7">
        <f t="shared" si="3"/>
        <v>134779895.2397157</v>
      </c>
    </row>
    <row r="257" spans="1:19" x14ac:dyDescent="0.25">
      <c r="A257" s="4" t="s">
        <v>5</v>
      </c>
      <c r="B257" s="4" t="s">
        <v>222</v>
      </c>
      <c r="C257" s="4" t="s">
        <v>33</v>
      </c>
      <c r="D257" s="4" t="s">
        <v>34</v>
      </c>
      <c r="E257" s="13" t="s">
        <v>377</v>
      </c>
      <c r="F257" s="13" t="s">
        <v>747</v>
      </c>
      <c r="G257" s="16">
        <v>0</v>
      </c>
      <c r="H257" s="5">
        <v>0</v>
      </c>
      <c r="I257" s="17">
        <v>44313639.558750689</v>
      </c>
      <c r="J257" s="5">
        <v>10875522.4615386</v>
      </c>
      <c r="K257" s="5">
        <v>7334275.79185527</v>
      </c>
      <c r="L257" s="5">
        <v>0</v>
      </c>
      <c r="M257" s="5">
        <v>0</v>
      </c>
      <c r="N257" s="6">
        <v>32207782.879965745</v>
      </c>
      <c r="O257" s="6">
        <v>0</v>
      </c>
      <c r="P257" s="6">
        <v>0</v>
      </c>
      <c r="Q257" s="6">
        <v>0</v>
      </c>
      <c r="R257" s="6">
        <v>614931.42295038886</v>
      </c>
      <c r="S257" s="7">
        <f t="shared" si="3"/>
        <v>95346152.115060687</v>
      </c>
    </row>
    <row r="258" spans="1:19" x14ac:dyDescent="0.25">
      <c r="A258" s="4" t="s">
        <v>5</v>
      </c>
      <c r="B258" s="4" t="s">
        <v>222</v>
      </c>
      <c r="C258" s="4" t="s">
        <v>61</v>
      </c>
      <c r="D258" s="4" t="s">
        <v>62</v>
      </c>
      <c r="E258" s="13" t="s">
        <v>378</v>
      </c>
      <c r="F258" s="13" t="s">
        <v>747</v>
      </c>
      <c r="G258" s="16">
        <v>0</v>
      </c>
      <c r="H258" s="5">
        <v>0</v>
      </c>
      <c r="I258" s="17">
        <v>27040314.642538961</v>
      </c>
      <c r="J258" s="5">
        <v>5399898.9864252796</v>
      </c>
      <c r="K258" s="5">
        <v>3619926.6606335002</v>
      </c>
      <c r="L258" s="5">
        <v>0</v>
      </c>
      <c r="M258" s="5">
        <v>0</v>
      </c>
      <c r="N258" s="6">
        <v>22490984.705552593</v>
      </c>
      <c r="O258" s="6">
        <v>0</v>
      </c>
      <c r="P258" s="6">
        <v>0</v>
      </c>
      <c r="Q258" s="6">
        <v>0</v>
      </c>
      <c r="R258" s="6">
        <v>387200.9443771909</v>
      </c>
      <c r="S258" s="7">
        <f t="shared" si="3"/>
        <v>58938325.939527526</v>
      </c>
    </row>
    <row r="259" spans="1:19" x14ac:dyDescent="0.25">
      <c r="A259" s="4" t="s">
        <v>5</v>
      </c>
      <c r="B259" s="4" t="s">
        <v>222</v>
      </c>
      <c r="C259" s="4" t="s">
        <v>61</v>
      </c>
      <c r="D259" s="4" t="s">
        <v>62</v>
      </c>
      <c r="E259" s="13" t="s">
        <v>379</v>
      </c>
      <c r="F259" s="13" t="s">
        <v>747</v>
      </c>
      <c r="G259" s="16">
        <v>0</v>
      </c>
      <c r="H259" s="5">
        <v>0</v>
      </c>
      <c r="I259" s="17">
        <v>179990461.12918204</v>
      </c>
      <c r="J259" s="5">
        <v>34408805.619909197</v>
      </c>
      <c r="K259" s="5">
        <v>28001542.398189403</v>
      </c>
      <c r="L259" s="5">
        <v>0</v>
      </c>
      <c r="M259" s="5">
        <v>0</v>
      </c>
      <c r="N259" s="6">
        <v>123938872.07688844</v>
      </c>
      <c r="O259" s="6">
        <v>0</v>
      </c>
      <c r="P259" s="6">
        <v>0</v>
      </c>
      <c r="Q259" s="6">
        <v>0</v>
      </c>
      <c r="R259" s="6">
        <v>2783567.849471637</v>
      </c>
      <c r="S259" s="7">
        <f t="shared" si="3"/>
        <v>369123249.0736407</v>
      </c>
    </row>
    <row r="260" spans="1:19" x14ac:dyDescent="0.25">
      <c r="A260" s="4" t="s">
        <v>5</v>
      </c>
      <c r="B260" s="4" t="s">
        <v>222</v>
      </c>
      <c r="C260" s="4" t="s">
        <v>61</v>
      </c>
      <c r="D260" s="4" t="s">
        <v>62</v>
      </c>
      <c r="E260" s="13" t="s">
        <v>380</v>
      </c>
      <c r="F260" s="13" t="s">
        <v>747</v>
      </c>
      <c r="G260" s="16">
        <v>0</v>
      </c>
      <c r="H260" s="5">
        <v>0</v>
      </c>
      <c r="I260" s="17">
        <v>27018560.881777197</v>
      </c>
      <c r="J260" s="5">
        <v>4582122.5882353</v>
      </c>
      <c r="K260" s="5">
        <v>1088231.3303167501</v>
      </c>
      <c r="L260" s="5">
        <v>0</v>
      </c>
      <c r="M260" s="5">
        <v>0</v>
      </c>
      <c r="N260" s="6">
        <v>15703732.842111303</v>
      </c>
      <c r="O260" s="6">
        <v>0</v>
      </c>
      <c r="P260" s="6">
        <v>0</v>
      </c>
      <c r="Q260" s="6">
        <v>0</v>
      </c>
      <c r="R260" s="6">
        <v>386481.20615117205</v>
      </c>
      <c r="S260" s="7">
        <f t="shared" si="3"/>
        <v>48779128.848591723</v>
      </c>
    </row>
    <row r="261" spans="1:19" x14ac:dyDescent="0.25">
      <c r="A261" s="4" t="s">
        <v>5</v>
      </c>
      <c r="B261" s="4" t="s">
        <v>222</v>
      </c>
      <c r="C261" s="4" t="s">
        <v>384</v>
      </c>
      <c r="D261" s="4" t="s">
        <v>385</v>
      </c>
      <c r="E261" s="13" t="s">
        <v>386</v>
      </c>
      <c r="F261" s="13" t="s">
        <v>747</v>
      </c>
      <c r="G261" s="16">
        <v>0</v>
      </c>
      <c r="H261" s="5">
        <v>0</v>
      </c>
      <c r="I261" s="17">
        <v>1329028409.6406274</v>
      </c>
      <c r="J261" s="5">
        <v>178385755.06786999</v>
      </c>
      <c r="K261" s="5">
        <v>167682955.60181201</v>
      </c>
      <c r="L261" s="5">
        <v>0</v>
      </c>
      <c r="M261" s="5">
        <v>0</v>
      </c>
      <c r="N261" s="6">
        <v>684549966.40650845</v>
      </c>
      <c r="O261" s="6">
        <v>0</v>
      </c>
      <c r="P261" s="6">
        <v>0</v>
      </c>
      <c r="Q261" s="6">
        <v>0</v>
      </c>
      <c r="R261" s="6">
        <v>20566168.379999999</v>
      </c>
      <c r="S261" s="7">
        <f t="shared" si="3"/>
        <v>2380213255.096818</v>
      </c>
    </row>
    <row r="262" spans="1:19" x14ac:dyDescent="0.25">
      <c r="A262" s="4" t="s">
        <v>5</v>
      </c>
      <c r="B262" s="4" t="s">
        <v>222</v>
      </c>
      <c r="C262" s="4" t="s">
        <v>179</v>
      </c>
      <c r="D262" s="4" t="s">
        <v>180</v>
      </c>
      <c r="E262" s="13" t="s">
        <v>764</v>
      </c>
      <c r="F262" s="13" t="s">
        <v>747</v>
      </c>
      <c r="G262" s="16">
        <v>0</v>
      </c>
      <c r="H262" s="5">
        <v>0</v>
      </c>
      <c r="I262" s="17">
        <v>8316826.3073279392</v>
      </c>
      <c r="J262" s="5">
        <v>2131699.4298642501</v>
      </c>
      <c r="K262" s="5">
        <v>489092.24434389599</v>
      </c>
      <c r="L262" s="5">
        <v>0</v>
      </c>
      <c r="M262" s="5">
        <v>0</v>
      </c>
      <c r="N262" s="6">
        <v>5483414.1102230707</v>
      </c>
      <c r="O262" s="6">
        <v>0</v>
      </c>
      <c r="P262" s="6">
        <v>0</v>
      </c>
      <c r="Q262" s="6">
        <v>0</v>
      </c>
      <c r="R262" s="6">
        <v>63731.88</v>
      </c>
      <c r="S262" s="7">
        <f t="shared" si="3"/>
        <v>16484763.971759157</v>
      </c>
    </row>
    <row r="263" spans="1:19" x14ac:dyDescent="0.25">
      <c r="A263" s="4" t="s">
        <v>436</v>
      </c>
      <c r="B263" s="4" t="s">
        <v>436</v>
      </c>
      <c r="C263" s="4" t="s">
        <v>442</v>
      </c>
      <c r="D263" s="4" t="s">
        <v>443</v>
      </c>
      <c r="E263" s="13" t="s">
        <v>444</v>
      </c>
      <c r="F263" s="13" t="s">
        <v>750</v>
      </c>
      <c r="G263" s="16">
        <v>164952483.7578201</v>
      </c>
      <c r="H263" s="5">
        <v>53393320.192355365</v>
      </c>
      <c r="I263" s="17">
        <v>0</v>
      </c>
      <c r="J263" s="5">
        <v>25680853.773755699</v>
      </c>
      <c r="K263" s="5">
        <v>19367207.9004522</v>
      </c>
      <c r="L263" s="5">
        <v>0</v>
      </c>
      <c r="M263" s="5">
        <v>170480356.65635255</v>
      </c>
      <c r="N263" s="6">
        <v>0</v>
      </c>
      <c r="O263" s="6">
        <v>0</v>
      </c>
      <c r="P263" s="6">
        <v>0</v>
      </c>
      <c r="Q263" s="6">
        <v>1700740.4400000002</v>
      </c>
      <c r="R263" s="6">
        <v>0</v>
      </c>
      <c r="S263" s="7">
        <f t="shared" si="3"/>
        <v>435574962.72073591</v>
      </c>
    </row>
    <row r="264" spans="1:19" x14ac:dyDescent="0.25">
      <c r="A264" s="4" t="s">
        <v>436</v>
      </c>
      <c r="B264" s="4" t="s">
        <v>436</v>
      </c>
      <c r="C264" s="4" t="s">
        <v>442</v>
      </c>
      <c r="D264" s="4" t="s">
        <v>443</v>
      </c>
      <c r="E264" s="13" t="s">
        <v>445</v>
      </c>
      <c r="F264" s="13" t="s">
        <v>750</v>
      </c>
      <c r="G264" s="16">
        <v>118646730.69748005</v>
      </c>
      <c r="H264" s="5">
        <v>38404652.889055885</v>
      </c>
      <c r="I264" s="17">
        <v>0</v>
      </c>
      <c r="J264" s="5">
        <v>11841795.945701299</v>
      </c>
      <c r="K264" s="5">
        <v>9761693.5022624191</v>
      </c>
      <c r="L264" s="5">
        <v>0</v>
      </c>
      <c r="M264" s="5">
        <v>72305777.25785175</v>
      </c>
      <c r="N264" s="6">
        <v>0</v>
      </c>
      <c r="O264" s="6">
        <v>0</v>
      </c>
      <c r="P264" s="6">
        <v>0</v>
      </c>
      <c r="Q264" s="6">
        <v>1276098.1199999999</v>
      </c>
      <c r="R264" s="6">
        <v>0</v>
      </c>
      <c r="S264" s="7">
        <f t="shared" si="3"/>
        <v>252236748.4123514</v>
      </c>
    </row>
    <row r="265" spans="1:19" ht="30" x14ac:dyDescent="0.25">
      <c r="A265" s="4" t="s">
        <v>436</v>
      </c>
      <c r="B265" s="4" t="s">
        <v>436</v>
      </c>
      <c r="C265" s="4" t="s">
        <v>233</v>
      </c>
      <c r="D265" s="4" t="s">
        <v>234</v>
      </c>
      <c r="E265" s="13" t="s">
        <v>447</v>
      </c>
      <c r="F265" s="13" t="s">
        <v>750</v>
      </c>
      <c r="G265" s="16">
        <v>185742174.40824217</v>
      </c>
      <c r="H265" s="5">
        <v>60122716.345175505</v>
      </c>
      <c r="I265" s="17">
        <v>0</v>
      </c>
      <c r="J265" s="5">
        <v>21779179.990949702</v>
      </c>
      <c r="K265" s="5">
        <v>22228825.8733036</v>
      </c>
      <c r="L265" s="5">
        <v>0</v>
      </c>
      <c r="M265" s="5">
        <v>155096930.50436372</v>
      </c>
      <c r="N265" s="6">
        <v>0</v>
      </c>
      <c r="O265" s="6">
        <v>0</v>
      </c>
      <c r="P265" s="6">
        <v>0</v>
      </c>
      <c r="Q265" s="6">
        <v>2974503.42</v>
      </c>
      <c r="R265" s="6">
        <v>0</v>
      </c>
      <c r="S265" s="7">
        <f t="shared" ref="S265:S328" si="4">+SUM(G265:R265)</f>
        <v>447944330.54203469</v>
      </c>
    </row>
    <row r="266" spans="1:19" ht="30" x14ac:dyDescent="0.25">
      <c r="A266" s="4" t="s">
        <v>436</v>
      </c>
      <c r="B266" s="4" t="s">
        <v>436</v>
      </c>
      <c r="C266" s="4" t="s">
        <v>455</v>
      </c>
      <c r="D266" s="4" t="s">
        <v>774</v>
      </c>
      <c r="E266" s="13" t="s">
        <v>456</v>
      </c>
      <c r="F266" s="13" t="s">
        <v>750</v>
      </c>
      <c r="G266" s="16">
        <v>173103889.19703776</v>
      </c>
      <c r="H266" s="5">
        <v>56031841.242289059</v>
      </c>
      <c r="I266" s="17">
        <v>0</v>
      </c>
      <c r="J266" s="5">
        <v>20709129.285067599</v>
      </c>
      <c r="K266" s="5">
        <v>20637772.361991301</v>
      </c>
      <c r="L266" s="5">
        <v>0</v>
      </c>
      <c r="M266" s="5">
        <v>122656333.43648078</v>
      </c>
      <c r="N266" s="6">
        <v>0</v>
      </c>
      <c r="O266" s="6">
        <v>0</v>
      </c>
      <c r="P266" s="6">
        <v>0</v>
      </c>
      <c r="Q266" s="6">
        <v>2125471.5</v>
      </c>
      <c r="R266" s="6">
        <v>0</v>
      </c>
      <c r="S266" s="7">
        <f t="shared" si="4"/>
        <v>395264437.02286649</v>
      </c>
    </row>
    <row r="267" spans="1:19" ht="30" x14ac:dyDescent="0.25">
      <c r="A267" s="4" t="s">
        <v>436</v>
      </c>
      <c r="B267" s="4" t="s">
        <v>436</v>
      </c>
      <c r="C267" s="4" t="s">
        <v>463</v>
      </c>
      <c r="D267" s="4" t="s">
        <v>775</v>
      </c>
      <c r="E267" s="13" t="s">
        <v>464</v>
      </c>
      <c r="F267" s="13" t="s">
        <v>750</v>
      </c>
      <c r="G267" s="16">
        <v>173400006.90402326</v>
      </c>
      <c r="H267" s="5">
        <v>56127691.314888857</v>
      </c>
      <c r="I267" s="17">
        <v>0</v>
      </c>
      <c r="J267" s="5">
        <v>18772181.773755401</v>
      </c>
      <c r="K267" s="5">
        <v>12225529.882353</v>
      </c>
      <c r="L267" s="5">
        <v>0</v>
      </c>
      <c r="M267" s="5">
        <v>123213256.15717235</v>
      </c>
      <c r="N267" s="6">
        <v>0</v>
      </c>
      <c r="O267" s="6">
        <v>0</v>
      </c>
      <c r="P267" s="6">
        <v>0</v>
      </c>
      <c r="Q267" s="6">
        <v>2704788.9</v>
      </c>
      <c r="R267" s="6">
        <v>0</v>
      </c>
      <c r="S267" s="7">
        <f t="shared" si="4"/>
        <v>386443454.93219286</v>
      </c>
    </row>
    <row r="268" spans="1:19" ht="30" x14ac:dyDescent="0.25">
      <c r="A268" s="4" t="s">
        <v>436</v>
      </c>
      <c r="B268" s="4" t="s">
        <v>436</v>
      </c>
      <c r="C268" s="4" t="s">
        <v>474</v>
      </c>
      <c r="D268" s="4" t="s">
        <v>776</v>
      </c>
      <c r="E268" s="13" t="s">
        <v>475</v>
      </c>
      <c r="F268" s="13" t="s">
        <v>750</v>
      </c>
      <c r="G268" s="16">
        <v>280985184.66901958</v>
      </c>
      <c r="H268" s="5">
        <v>90951840.145479545</v>
      </c>
      <c r="I268" s="17">
        <v>0</v>
      </c>
      <c r="J268" s="5">
        <v>50171927.420814298</v>
      </c>
      <c r="K268" s="5">
        <v>49036385.719456904</v>
      </c>
      <c r="L268" s="5">
        <v>0</v>
      </c>
      <c r="M268" s="5">
        <v>337506779.39293385</v>
      </c>
      <c r="N268" s="6">
        <v>0</v>
      </c>
      <c r="O268" s="6">
        <v>0</v>
      </c>
      <c r="P268" s="6">
        <v>0</v>
      </c>
      <c r="Q268" s="6">
        <v>4110591.6</v>
      </c>
      <c r="R268" s="6">
        <v>0</v>
      </c>
      <c r="S268" s="7">
        <f t="shared" si="4"/>
        <v>812762708.9477042</v>
      </c>
    </row>
    <row r="269" spans="1:19" x14ac:dyDescent="0.25">
      <c r="A269" s="4" t="s">
        <v>436</v>
      </c>
      <c r="B269" s="4" t="s">
        <v>436</v>
      </c>
      <c r="C269" s="4" t="s">
        <v>479</v>
      </c>
      <c r="D269" s="4" t="s">
        <v>480</v>
      </c>
      <c r="E269" s="13" t="s">
        <v>481</v>
      </c>
      <c r="F269" s="13" t="s">
        <v>750</v>
      </c>
      <c r="G269" s="16">
        <v>166675063.40653726</v>
      </c>
      <c r="H269" s="5">
        <v>53950900.439984888</v>
      </c>
      <c r="I269" s="17">
        <v>0</v>
      </c>
      <c r="J269" s="5">
        <v>27920671.013575003</v>
      </c>
      <c r="K269" s="5">
        <v>28429582.2714932</v>
      </c>
      <c r="L269" s="5">
        <v>0</v>
      </c>
      <c r="M269" s="5">
        <v>215858623.20620501</v>
      </c>
      <c r="N269" s="6">
        <v>0</v>
      </c>
      <c r="O269" s="6">
        <v>0</v>
      </c>
      <c r="P269" s="6">
        <v>0</v>
      </c>
      <c r="Q269" s="6">
        <v>2336895.54</v>
      </c>
      <c r="R269" s="6">
        <v>0</v>
      </c>
      <c r="S269" s="7">
        <f t="shared" si="4"/>
        <v>495171735.8777954</v>
      </c>
    </row>
    <row r="270" spans="1:19" x14ac:dyDescent="0.25">
      <c r="A270" s="4" t="s">
        <v>436</v>
      </c>
      <c r="B270" s="4" t="s">
        <v>436</v>
      </c>
      <c r="C270" s="4" t="s">
        <v>482</v>
      </c>
      <c r="D270" s="4" t="s">
        <v>483</v>
      </c>
      <c r="E270" s="13" t="s">
        <v>484</v>
      </c>
      <c r="F270" s="13" t="s">
        <v>750</v>
      </c>
      <c r="G270" s="16">
        <v>195716260.73323613</v>
      </c>
      <c r="H270" s="5">
        <v>63351219.321574911</v>
      </c>
      <c r="I270" s="17">
        <v>0</v>
      </c>
      <c r="J270" s="5">
        <v>23021720.597285602</v>
      </c>
      <c r="K270" s="5">
        <v>19408631.9366519</v>
      </c>
      <c r="L270" s="5">
        <v>0</v>
      </c>
      <c r="M270" s="5">
        <v>195887010.84800804</v>
      </c>
      <c r="N270" s="6">
        <v>0</v>
      </c>
      <c r="O270" s="6">
        <v>0</v>
      </c>
      <c r="P270" s="6">
        <v>0</v>
      </c>
      <c r="Q270" s="6">
        <v>2430736.3800000004</v>
      </c>
      <c r="R270" s="6">
        <v>0</v>
      </c>
      <c r="S270" s="7">
        <f t="shared" si="4"/>
        <v>499815579.81675661</v>
      </c>
    </row>
    <row r="271" spans="1:19" x14ac:dyDescent="0.25">
      <c r="A271" s="4" t="s">
        <v>436</v>
      </c>
      <c r="B271" s="4" t="s">
        <v>436</v>
      </c>
      <c r="C271" s="4" t="s">
        <v>488</v>
      </c>
      <c r="D271" s="4" t="s">
        <v>489</v>
      </c>
      <c r="E271" s="13" t="s">
        <v>490</v>
      </c>
      <c r="F271" s="13" t="s">
        <v>750</v>
      </c>
      <c r="G271" s="16">
        <v>303593261.96237206</v>
      </c>
      <c r="H271" s="5">
        <v>98269828.225184694</v>
      </c>
      <c r="I271" s="17">
        <v>0</v>
      </c>
      <c r="J271" s="5">
        <v>47746823.466063</v>
      </c>
      <c r="K271" s="5">
        <v>47018931.040724002</v>
      </c>
      <c r="L271" s="5">
        <v>0</v>
      </c>
      <c r="M271" s="5">
        <v>373117198.47694975</v>
      </c>
      <c r="N271" s="6">
        <v>0</v>
      </c>
      <c r="O271" s="6">
        <v>0</v>
      </c>
      <c r="P271" s="6">
        <v>0</v>
      </c>
      <c r="Q271" s="6">
        <v>4290865.74</v>
      </c>
      <c r="R271" s="6">
        <v>0</v>
      </c>
      <c r="S271" s="7">
        <f t="shared" si="4"/>
        <v>874036908.91129351</v>
      </c>
    </row>
    <row r="272" spans="1:19" ht="30" x14ac:dyDescent="0.25">
      <c r="A272" s="4" t="s">
        <v>436</v>
      </c>
      <c r="B272" s="4" t="s">
        <v>436</v>
      </c>
      <c r="C272" s="4" t="s">
        <v>491</v>
      </c>
      <c r="D272" s="4" t="s">
        <v>777</v>
      </c>
      <c r="E272" s="13" t="s">
        <v>492</v>
      </c>
      <c r="F272" s="13" t="s">
        <v>750</v>
      </c>
      <c r="G272" s="16">
        <v>272807171.45994264</v>
      </c>
      <c r="H272" s="5">
        <v>88304706.450599015</v>
      </c>
      <c r="I272" s="17">
        <v>0</v>
      </c>
      <c r="J272" s="5">
        <v>34716520.615384698</v>
      </c>
      <c r="K272" s="5">
        <v>23835966.859728601</v>
      </c>
      <c r="L272" s="5">
        <v>0</v>
      </c>
      <c r="M272" s="5">
        <v>279655823.29158223</v>
      </c>
      <c r="N272" s="6">
        <v>0</v>
      </c>
      <c r="O272" s="6">
        <v>0</v>
      </c>
      <c r="P272" s="6">
        <v>0</v>
      </c>
      <c r="Q272" s="6">
        <v>4456719.9000000004</v>
      </c>
      <c r="R272" s="6">
        <v>0</v>
      </c>
      <c r="S272" s="7">
        <f t="shared" si="4"/>
        <v>703776908.57723713</v>
      </c>
    </row>
    <row r="273" spans="1:19" ht="30" x14ac:dyDescent="0.25">
      <c r="A273" s="4" t="s">
        <v>436</v>
      </c>
      <c r="B273" s="4" t="s">
        <v>436</v>
      </c>
      <c r="C273" s="4" t="s">
        <v>491</v>
      </c>
      <c r="D273" s="4" t="s">
        <v>777</v>
      </c>
      <c r="E273" s="13" t="s">
        <v>621</v>
      </c>
      <c r="F273" s="13" t="s">
        <v>750</v>
      </c>
      <c r="G273" s="16">
        <v>146295704.87599677</v>
      </c>
      <c r="H273" s="5">
        <v>47354324.319715507</v>
      </c>
      <c r="I273" s="17">
        <v>0</v>
      </c>
      <c r="J273" s="5">
        <v>13409186.796380101</v>
      </c>
      <c r="K273" s="5">
        <v>7903954.3891402092</v>
      </c>
      <c r="L273" s="5">
        <v>0</v>
      </c>
      <c r="M273" s="5">
        <v>120309181.70454781</v>
      </c>
      <c r="N273" s="6">
        <v>0</v>
      </c>
      <c r="O273" s="6">
        <v>0</v>
      </c>
      <c r="P273" s="6">
        <v>0</v>
      </c>
      <c r="Q273" s="6">
        <v>2192135.7600000002</v>
      </c>
      <c r="R273" s="6">
        <v>0</v>
      </c>
      <c r="S273" s="7">
        <f t="shared" si="4"/>
        <v>337464487.84578037</v>
      </c>
    </row>
    <row r="274" spans="1:19" x14ac:dyDescent="0.25">
      <c r="A274" s="4" t="s">
        <v>436</v>
      </c>
      <c r="B274" s="4" t="s">
        <v>436</v>
      </c>
      <c r="C274" s="4" t="s">
        <v>506</v>
      </c>
      <c r="D274" s="4" t="s">
        <v>507</v>
      </c>
      <c r="E274" s="13" t="s">
        <v>654</v>
      </c>
      <c r="F274" s="13" t="s">
        <v>750</v>
      </c>
      <c r="G274" s="16">
        <v>56435372.600246124</v>
      </c>
      <c r="H274" s="5">
        <v>18267514.68528261</v>
      </c>
      <c r="I274" s="17">
        <v>0</v>
      </c>
      <c r="J274" s="5">
        <v>7578020.8778281007</v>
      </c>
      <c r="K274" s="5">
        <v>10113515.8733031</v>
      </c>
      <c r="L274" s="5">
        <v>0</v>
      </c>
      <c r="M274" s="5">
        <v>44895180.611686461</v>
      </c>
      <c r="N274" s="6">
        <v>0</v>
      </c>
      <c r="O274" s="6">
        <v>0</v>
      </c>
      <c r="P274" s="6">
        <v>0</v>
      </c>
      <c r="Q274" s="6">
        <v>597817.07999999996</v>
      </c>
      <c r="R274" s="6">
        <v>0</v>
      </c>
      <c r="S274" s="7">
        <f t="shared" si="4"/>
        <v>137887421.72834641</v>
      </c>
    </row>
    <row r="275" spans="1:19" x14ac:dyDescent="0.25">
      <c r="A275" s="4" t="s">
        <v>436</v>
      </c>
      <c r="B275" s="4" t="s">
        <v>436</v>
      </c>
      <c r="C275" s="4" t="s">
        <v>506</v>
      </c>
      <c r="D275" s="4" t="s">
        <v>507</v>
      </c>
      <c r="E275" s="13" t="s">
        <v>655</v>
      </c>
      <c r="F275" s="13" t="s">
        <v>750</v>
      </c>
      <c r="G275" s="16">
        <v>49835954.832616538</v>
      </c>
      <c r="H275" s="5">
        <v>16131355.12028024</v>
      </c>
      <c r="I275" s="17">
        <v>0</v>
      </c>
      <c r="J275" s="5">
        <v>7334338.3348415997</v>
      </c>
      <c r="K275" s="5">
        <v>14725690.479638401</v>
      </c>
      <c r="L275" s="5">
        <v>0</v>
      </c>
      <c r="M275" s="5">
        <v>48052212.369835407</v>
      </c>
      <c r="N275" s="6">
        <v>0</v>
      </c>
      <c r="O275" s="6">
        <v>0</v>
      </c>
      <c r="P275" s="6">
        <v>0</v>
      </c>
      <c r="Q275" s="6">
        <v>528726.41999999993</v>
      </c>
      <c r="R275" s="6">
        <v>0</v>
      </c>
      <c r="S275" s="7">
        <f t="shared" si="4"/>
        <v>136608277.55721214</v>
      </c>
    </row>
    <row r="276" spans="1:19" ht="30" x14ac:dyDescent="0.25">
      <c r="A276" s="4" t="s">
        <v>436</v>
      </c>
      <c r="B276" s="4" t="s">
        <v>436</v>
      </c>
      <c r="C276" s="4" t="s">
        <v>509</v>
      </c>
      <c r="D276" s="4" t="s">
        <v>510</v>
      </c>
      <c r="E276" s="13" t="s">
        <v>511</v>
      </c>
      <c r="F276" s="13" t="s">
        <v>750</v>
      </c>
      <c r="G276" s="16">
        <v>187087713.30441606</v>
      </c>
      <c r="H276" s="5">
        <v>60558252.612820677</v>
      </c>
      <c r="I276" s="17">
        <v>0</v>
      </c>
      <c r="J276" s="5">
        <v>21962105.493212599</v>
      </c>
      <c r="K276" s="5">
        <v>18686662.4072395</v>
      </c>
      <c r="L276" s="5">
        <v>0</v>
      </c>
      <c r="M276" s="5">
        <v>148719559.01293382</v>
      </c>
      <c r="N276" s="6">
        <v>0</v>
      </c>
      <c r="O276" s="6">
        <v>0</v>
      </c>
      <c r="P276" s="6">
        <v>0</v>
      </c>
      <c r="Q276" s="6">
        <v>3205416.96</v>
      </c>
      <c r="R276" s="6">
        <v>0</v>
      </c>
      <c r="S276" s="7">
        <f t="shared" si="4"/>
        <v>440219709.79062265</v>
      </c>
    </row>
    <row r="277" spans="1:19" ht="30" x14ac:dyDescent="0.25">
      <c r="A277" s="4" t="s">
        <v>436</v>
      </c>
      <c r="B277" s="4" t="s">
        <v>436</v>
      </c>
      <c r="C277" s="4" t="s">
        <v>523</v>
      </c>
      <c r="D277" s="4" t="s">
        <v>524</v>
      </c>
      <c r="E277" s="13" t="s">
        <v>525</v>
      </c>
      <c r="F277" s="13" t="s">
        <v>750</v>
      </c>
      <c r="G277" s="16">
        <v>192305245.50220653</v>
      </c>
      <c r="H277" s="5">
        <v>62247110.888271429</v>
      </c>
      <c r="I277" s="17">
        <v>0</v>
      </c>
      <c r="J277" s="5">
        <v>27430812.723982099</v>
      </c>
      <c r="K277" s="5">
        <v>22395606.171946101</v>
      </c>
      <c r="L277" s="5">
        <v>0</v>
      </c>
      <c r="M277" s="5">
        <v>178866421.73705143</v>
      </c>
      <c r="N277" s="6">
        <v>0</v>
      </c>
      <c r="O277" s="6">
        <v>0</v>
      </c>
      <c r="P277" s="6">
        <v>0</v>
      </c>
      <c r="Q277" s="6">
        <v>2624271.12</v>
      </c>
      <c r="R277" s="6">
        <v>0</v>
      </c>
      <c r="S277" s="7">
        <f t="shared" si="4"/>
        <v>485869468.14345759</v>
      </c>
    </row>
    <row r="278" spans="1:19" x14ac:dyDescent="0.25">
      <c r="A278" s="4" t="s">
        <v>436</v>
      </c>
      <c r="B278" s="4" t="s">
        <v>436</v>
      </c>
      <c r="C278" s="4" t="s">
        <v>536</v>
      </c>
      <c r="D278" s="4" t="s">
        <v>537</v>
      </c>
      <c r="E278" s="13" t="s">
        <v>538</v>
      </c>
      <c r="F278" s="13" t="s">
        <v>750</v>
      </c>
      <c r="G278" s="16">
        <v>243842504.55443165</v>
      </c>
      <c r="H278" s="5">
        <v>78929159.631786436</v>
      </c>
      <c r="I278" s="17">
        <v>0</v>
      </c>
      <c r="J278" s="5">
        <v>49343933.520361498</v>
      </c>
      <c r="K278" s="5">
        <v>44662776.090498</v>
      </c>
      <c r="L278" s="5">
        <v>0</v>
      </c>
      <c r="M278" s="5">
        <v>292545946.39808333</v>
      </c>
      <c r="N278" s="6">
        <v>0</v>
      </c>
      <c r="O278" s="6">
        <v>0</v>
      </c>
      <c r="P278" s="6">
        <v>0</v>
      </c>
      <c r="Q278" s="6">
        <v>3364354.08</v>
      </c>
      <c r="R278" s="6">
        <v>0</v>
      </c>
      <c r="S278" s="7">
        <f t="shared" si="4"/>
        <v>712688674.27516091</v>
      </c>
    </row>
    <row r="279" spans="1:19" x14ac:dyDescent="0.25">
      <c r="A279" s="4" t="s">
        <v>436</v>
      </c>
      <c r="B279" s="4" t="s">
        <v>436</v>
      </c>
      <c r="C279" s="4" t="s">
        <v>554</v>
      </c>
      <c r="D279" s="4" t="s">
        <v>555</v>
      </c>
      <c r="E279" s="13" t="s">
        <v>556</v>
      </c>
      <c r="F279" s="13" t="s">
        <v>750</v>
      </c>
      <c r="G279" s="16">
        <v>123678271.22997165</v>
      </c>
      <c r="H279" s="5">
        <v>40033307.690680861</v>
      </c>
      <c r="I279" s="17">
        <v>0</v>
      </c>
      <c r="J279" s="5">
        <v>19515117.176470298</v>
      </c>
      <c r="K279" s="5">
        <v>19584571.076923501</v>
      </c>
      <c r="L279" s="5">
        <v>0</v>
      </c>
      <c r="M279" s="5">
        <v>124039371.46643098</v>
      </c>
      <c r="N279" s="6">
        <v>0</v>
      </c>
      <c r="O279" s="6">
        <v>0</v>
      </c>
      <c r="P279" s="6">
        <v>0</v>
      </c>
      <c r="Q279" s="6">
        <v>1487380.32</v>
      </c>
      <c r="R279" s="6">
        <v>0</v>
      </c>
      <c r="S279" s="7">
        <f t="shared" si="4"/>
        <v>328338018.96047729</v>
      </c>
    </row>
    <row r="280" spans="1:19" ht="30" x14ac:dyDescent="0.25">
      <c r="A280" s="4" t="s">
        <v>436</v>
      </c>
      <c r="B280" s="4" t="s">
        <v>436</v>
      </c>
      <c r="C280" s="4" t="s">
        <v>583</v>
      </c>
      <c r="D280" s="4" t="s">
        <v>584</v>
      </c>
      <c r="E280" s="13" t="s">
        <v>585</v>
      </c>
      <c r="F280" s="13" t="s">
        <v>750</v>
      </c>
      <c r="G280" s="16">
        <v>195393564.07732865</v>
      </c>
      <c r="H280" s="5">
        <v>63246765.933051407</v>
      </c>
      <c r="I280" s="17">
        <v>0</v>
      </c>
      <c r="J280" s="5">
        <v>26942295.457013503</v>
      </c>
      <c r="K280" s="5">
        <v>21018869.4208147</v>
      </c>
      <c r="L280" s="5">
        <v>0</v>
      </c>
      <c r="M280" s="5">
        <v>159727828.61310792</v>
      </c>
      <c r="N280" s="6">
        <v>0</v>
      </c>
      <c r="O280" s="6">
        <v>0</v>
      </c>
      <c r="P280" s="6">
        <v>0</v>
      </c>
      <c r="Q280" s="6">
        <v>2503236.42</v>
      </c>
      <c r="R280" s="6">
        <v>0</v>
      </c>
      <c r="S280" s="7">
        <f t="shared" si="4"/>
        <v>468832559.92131621</v>
      </c>
    </row>
    <row r="281" spans="1:19" x14ac:dyDescent="0.25">
      <c r="A281" s="4" t="s">
        <v>436</v>
      </c>
      <c r="B281" s="4" t="s">
        <v>436</v>
      </c>
      <c r="C281" s="4" t="s">
        <v>589</v>
      </c>
      <c r="D281" s="4" t="s">
        <v>590</v>
      </c>
      <c r="E281" s="13" t="s">
        <v>593</v>
      </c>
      <c r="F281" s="13" t="s">
        <v>750</v>
      </c>
      <c r="G281" s="16">
        <v>179171791.61497933</v>
      </c>
      <c r="H281" s="5">
        <v>57995955.084750459</v>
      </c>
      <c r="I281" s="17">
        <v>0</v>
      </c>
      <c r="J281" s="5">
        <v>31187591.737556901</v>
      </c>
      <c r="K281" s="5">
        <v>22201992.606334697</v>
      </c>
      <c r="L281" s="5">
        <v>0</v>
      </c>
      <c r="M281" s="5">
        <v>186317716.07147607</v>
      </c>
      <c r="N281" s="6">
        <v>0</v>
      </c>
      <c r="O281" s="6">
        <v>0</v>
      </c>
      <c r="P281" s="6">
        <v>0</v>
      </c>
      <c r="Q281" s="6">
        <v>3300795</v>
      </c>
      <c r="R281" s="6">
        <v>0</v>
      </c>
      <c r="S281" s="7">
        <f t="shared" si="4"/>
        <v>480175842.11509752</v>
      </c>
    </row>
    <row r="282" spans="1:19" x14ac:dyDescent="0.25">
      <c r="A282" s="4" t="s">
        <v>436</v>
      </c>
      <c r="B282" s="4" t="s">
        <v>436</v>
      </c>
      <c r="C282" s="4" t="s">
        <v>327</v>
      </c>
      <c r="D282" s="4" t="s">
        <v>328</v>
      </c>
      <c r="E282" s="13" t="s">
        <v>600</v>
      </c>
      <c r="F282" s="13" t="s">
        <v>750</v>
      </c>
      <c r="G282" s="16">
        <v>167386485.43409979</v>
      </c>
      <c r="H282" s="5">
        <v>54181179.992278919</v>
      </c>
      <c r="I282" s="17">
        <v>0</v>
      </c>
      <c r="J282" s="5">
        <v>23283682.416289698</v>
      </c>
      <c r="K282" s="5">
        <v>20841086.959276598</v>
      </c>
      <c r="L282" s="5">
        <v>0</v>
      </c>
      <c r="M282" s="5">
        <v>155730321.44427431</v>
      </c>
      <c r="N282" s="6">
        <v>0</v>
      </c>
      <c r="O282" s="6">
        <v>0</v>
      </c>
      <c r="P282" s="6">
        <v>0</v>
      </c>
      <c r="Q282" s="6">
        <v>1642738.86</v>
      </c>
      <c r="R282" s="6">
        <v>0</v>
      </c>
      <c r="S282" s="7">
        <f t="shared" si="4"/>
        <v>423065495.10621929</v>
      </c>
    </row>
    <row r="283" spans="1:19" x14ac:dyDescent="0.25">
      <c r="A283" s="4" t="s">
        <v>436</v>
      </c>
      <c r="B283" s="4" t="s">
        <v>436</v>
      </c>
      <c r="C283" s="4" t="s">
        <v>601</v>
      </c>
      <c r="D283" s="4" t="s">
        <v>602</v>
      </c>
      <c r="E283" s="13" t="s">
        <v>603</v>
      </c>
      <c r="F283" s="13" t="s">
        <v>750</v>
      </c>
      <c r="G283" s="16">
        <v>356823074.42016363</v>
      </c>
      <c r="H283" s="5">
        <v>115499738.04885629</v>
      </c>
      <c r="I283" s="17">
        <v>0</v>
      </c>
      <c r="J283" s="5">
        <v>59604178.6696833</v>
      </c>
      <c r="K283" s="5">
        <v>41118263.402714998</v>
      </c>
      <c r="L283" s="5">
        <v>0</v>
      </c>
      <c r="M283" s="5">
        <v>363939836.5831815</v>
      </c>
      <c r="N283" s="6">
        <v>0</v>
      </c>
      <c r="O283" s="6">
        <v>0</v>
      </c>
      <c r="P283" s="6">
        <v>0</v>
      </c>
      <c r="Q283" s="6">
        <v>4703966.6400000006</v>
      </c>
      <c r="R283" s="6">
        <v>0</v>
      </c>
      <c r="S283" s="7">
        <f t="shared" si="4"/>
        <v>941689057.76459968</v>
      </c>
    </row>
    <row r="284" spans="1:19" x14ac:dyDescent="0.25">
      <c r="A284" s="4" t="s">
        <v>436</v>
      </c>
      <c r="B284" s="4" t="s">
        <v>436</v>
      </c>
      <c r="C284" s="4" t="s">
        <v>617</v>
      </c>
      <c r="D284" s="4" t="s">
        <v>618</v>
      </c>
      <c r="E284" s="13" t="s">
        <v>619</v>
      </c>
      <c r="F284" s="13" t="s">
        <v>750</v>
      </c>
      <c r="G284" s="16">
        <v>107931769.83099534</v>
      </c>
      <c r="H284" s="5">
        <v>34936336.902782336</v>
      </c>
      <c r="I284" s="17">
        <v>0</v>
      </c>
      <c r="J284" s="5">
        <v>11541085.936651599</v>
      </c>
      <c r="K284" s="5">
        <v>5663142.20814473</v>
      </c>
      <c r="L284" s="5">
        <v>0</v>
      </c>
      <c r="M284" s="5">
        <v>67547611.945523903</v>
      </c>
      <c r="N284" s="6">
        <v>0</v>
      </c>
      <c r="O284" s="6">
        <v>0</v>
      </c>
      <c r="P284" s="6">
        <v>0</v>
      </c>
      <c r="Q284" s="6">
        <v>1680839.46</v>
      </c>
      <c r="R284" s="6">
        <v>0</v>
      </c>
      <c r="S284" s="7">
        <f t="shared" si="4"/>
        <v>229300786.28409788</v>
      </c>
    </row>
    <row r="285" spans="1:19" x14ac:dyDescent="0.25">
      <c r="A285" s="4" t="s">
        <v>436</v>
      </c>
      <c r="B285" s="4" t="s">
        <v>436</v>
      </c>
      <c r="C285" s="4" t="s">
        <v>625</v>
      </c>
      <c r="D285" s="4" t="s">
        <v>626</v>
      </c>
      <c r="E285" s="13" t="s">
        <v>627</v>
      </c>
      <c r="F285" s="13" t="s">
        <v>750</v>
      </c>
      <c r="G285" s="16">
        <v>185945628.17987829</v>
      </c>
      <c r="H285" s="5">
        <v>60188572.112399109</v>
      </c>
      <c r="I285" s="17">
        <v>0</v>
      </c>
      <c r="J285" s="5">
        <v>25057998.425339501</v>
      </c>
      <c r="K285" s="5">
        <v>19650436.081447702</v>
      </c>
      <c r="L285" s="5">
        <v>0</v>
      </c>
      <c r="M285" s="5">
        <v>165189795.3061657</v>
      </c>
      <c r="N285" s="6">
        <v>0</v>
      </c>
      <c r="O285" s="6">
        <v>0</v>
      </c>
      <c r="P285" s="6">
        <v>0</v>
      </c>
      <c r="Q285" s="6">
        <v>2161719.7199999997</v>
      </c>
      <c r="R285" s="6">
        <v>0</v>
      </c>
      <c r="S285" s="7">
        <f t="shared" si="4"/>
        <v>458194149.82523036</v>
      </c>
    </row>
    <row r="286" spans="1:19" x14ac:dyDescent="0.25">
      <c r="A286" s="4" t="s">
        <v>436</v>
      </c>
      <c r="B286" s="4" t="s">
        <v>436</v>
      </c>
      <c r="C286" s="4" t="s">
        <v>631</v>
      </c>
      <c r="D286" s="4" t="s">
        <v>632</v>
      </c>
      <c r="E286" s="13" t="s">
        <v>633</v>
      </c>
      <c r="F286" s="13" t="s">
        <v>750</v>
      </c>
      <c r="G286" s="16">
        <v>230250550.3507486</v>
      </c>
      <c r="H286" s="5">
        <v>74529592.275755778</v>
      </c>
      <c r="I286" s="17">
        <v>0</v>
      </c>
      <c r="J286" s="5">
        <v>44491231.122172296</v>
      </c>
      <c r="K286" s="5">
        <v>57440751.529412098</v>
      </c>
      <c r="L286" s="5">
        <v>0</v>
      </c>
      <c r="M286" s="5">
        <v>343857994.83931512</v>
      </c>
      <c r="N286" s="6">
        <v>0</v>
      </c>
      <c r="O286" s="6">
        <v>0</v>
      </c>
      <c r="P286" s="6">
        <v>0</v>
      </c>
      <c r="Q286" s="6">
        <v>3752205.8400000003</v>
      </c>
      <c r="R286" s="6">
        <v>0</v>
      </c>
      <c r="S286" s="7">
        <f t="shared" si="4"/>
        <v>754322325.9574039</v>
      </c>
    </row>
    <row r="287" spans="1:19" x14ac:dyDescent="0.25">
      <c r="A287" s="4" t="s">
        <v>436</v>
      </c>
      <c r="B287" s="4" t="s">
        <v>436</v>
      </c>
      <c r="C287" s="4" t="s">
        <v>639</v>
      </c>
      <c r="D287" s="4" t="s">
        <v>640</v>
      </c>
      <c r="E287" s="13" t="s">
        <v>641</v>
      </c>
      <c r="F287" s="13" t="s">
        <v>750</v>
      </c>
      <c r="G287" s="16">
        <v>195002670.64209437</v>
      </c>
      <c r="H287" s="5">
        <v>63120237.990742914</v>
      </c>
      <c r="I287" s="17">
        <v>0</v>
      </c>
      <c r="J287" s="5">
        <v>29185252.524886601</v>
      </c>
      <c r="K287" s="5">
        <v>16588106.479638301</v>
      </c>
      <c r="L287" s="5">
        <v>0</v>
      </c>
      <c r="M287" s="5">
        <v>189807995.42721424</v>
      </c>
      <c r="N287" s="6">
        <v>0</v>
      </c>
      <c r="O287" s="6">
        <v>0</v>
      </c>
      <c r="P287" s="6">
        <v>0</v>
      </c>
      <c r="Q287" s="6">
        <v>2568485.16</v>
      </c>
      <c r="R287" s="6">
        <v>0</v>
      </c>
      <c r="S287" s="7">
        <f t="shared" si="4"/>
        <v>496272748.22457641</v>
      </c>
    </row>
    <row r="288" spans="1:19" x14ac:dyDescent="0.25">
      <c r="A288" s="4" t="s">
        <v>436</v>
      </c>
      <c r="B288" s="4" t="s">
        <v>436</v>
      </c>
      <c r="C288" s="4" t="s">
        <v>700</v>
      </c>
      <c r="D288" s="4" t="s">
        <v>701</v>
      </c>
      <c r="E288" s="13" t="s">
        <v>704</v>
      </c>
      <c r="F288" s="13" t="s">
        <v>750</v>
      </c>
      <c r="G288" s="16">
        <v>186766889.77199936</v>
      </c>
      <c r="H288" s="5">
        <v>60454405.5339448</v>
      </c>
      <c r="I288" s="17">
        <v>0</v>
      </c>
      <c r="J288" s="5">
        <v>29001610.5701355</v>
      </c>
      <c r="K288" s="5">
        <v>27773483.719456799</v>
      </c>
      <c r="L288" s="5">
        <v>0</v>
      </c>
      <c r="M288" s="5">
        <v>183814930.62620178</v>
      </c>
      <c r="N288" s="6">
        <v>0</v>
      </c>
      <c r="O288" s="6">
        <v>0</v>
      </c>
      <c r="P288" s="6">
        <v>0</v>
      </c>
      <c r="Q288" s="6">
        <v>2743390.62</v>
      </c>
      <c r="R288" s="6">
        <v>0</v>
      </c>
      <c r="S288" s="7">
        <f t="shared" si="4"/>
        <v>490554710.84173822</v>
      </c>
    </row>
    <row r="289" spans="1:19" x14ac:dyDescent="0.25">
      <c r="A289" s="4" t="s">
        <v>436</v>
      </c>
      <c r="B289" s="4" t="s">
        <v>436</v>
      </c>
      <c r="C289" s="4" t="s">
        <v>18</v>
      </c>
      <c r="D289" s="4" t="s">
        <v>19</v>
      </c>
      <c r="E289" s="13" t="s">
        <v>705</v>
      </c>
      <c r="F289" s="13" t="s">
        <v>750</v>
      </c>
      <c r="G289" s="16">
        <v>158840850.24739414</v>
      </c>
      <c r="H289" s="5">
        <v>51415051.072142541</v>
      </c>
      <c r="I289" s="17">
        <v>0</v>
      </c>
      <c r="J289" s="5">
        <v>17549162.497737102</v>
      </c>
      <c r="K289" s="5">
        <v>12986253.384615701</v>
      </c>
      <c r="L289" s="5">
        <v>0</v>
      </c>
      <c r="M289" s="5">
        <v>129391514.53520097</v>
      </c>
      <c r="N289" s="6">
        <v>0</v>
      </c>
      <c r="O289" s="6">
        <v>0</v>
      </c>
      <c r="P289" s="6">
        <v>0</v>
      </c>
      <c r="Q289" s="6">
        <v>2376516.96</v>
      </c>
      <c r="R289" s="6">
        <v>0</v>
      </c>
      <c r="S289" s="7">
        <f t="shared" si="4"/>
        <v>372559348.69709045</v>
      </c>
    </row>
    <row r="290" spans="1:19" x14ac:dyDescent="0.25">
      <c r="A290" s="4" t="s">
        <v>436</v>
      </c>
      <c r="B290" s="4" t="s">
        <v>436</v>
      </c>
      <c r="C290" s="4" t="s">
        <v>18</v>
      </c>
      <c r="D290" s="4" t="s">
        <v>19</v>
      </c>
      <c r="E290" s="13" t="s">
        <v>706</v>
      </c>
      <c r="F290" s="13" t="s">
        <v>750</v>
      </c>
      <c r="G290" s="16">
        <v>168452792.02776802</v>
      </c>
      <c r="H290" s="5">
        <v>54526331.80861979</v>
      </c>
      <c r="I290" s="17">
        <v>0</v>
      </c>
      <c r="J290" s="5">
        <v>20972069.647058301</v>
      </c>
      <c r="K290" s="5">
        <v>15164394.153846301</v>
      </c>
      <c r="L290" s="5">
        <v>0</v>
      </c>
      <c r="M290" s="5">
        <v>133748108.88186148</v>
      </c>
      <c r="N290" s="6">
        <v>0</v>
      </c>
      <c r="O290" s="6">
        <v>0</v>
      </c>
      <c r="P290" s="6">
        <v>0</v>
      </c>
      <c r="Q290" s="6">
        <v>2306130.8400000003</v>
      </c>
      <c r="R290" s="6">
        <v>0</v>
      </c>
      <c r="S290" s="7">
        <f t="shared" si="4"/>
        <v>395169827.35915387</v>
      </c>
    </row>
    <row r="291" spans="1:19" x14ac:dyDescent="0.25">
      <c r="A291" s="4" t="s">
        <v>436</v>
      </c>
      <c r="B291" s="4" t="s">
        <v>436</v>
      </c>
      <c r="C291" s="4" t="s">
        <v>708</v>
      </c>
      <c r="D291" s="4" t="s">
        <v>709</v>
      </c>
      <c r="E291" s="13" t="s">
        <v>712</v>
      </c>
      <c r="F291" s="13" t="s">
        <v>750</v>
      </c>
      <c r="G291" s="16">
        <v>216322467.65457639</v>
      </c>
      <c r="H291" s="5">
        <v>70021223.792173773</v>
      </c>
      <c r="I291" s="17">
        <v>0</v>
      </c>
      <c r="J291" s="5">
        <v>27300752.361991502</v>
      </c>
      <c r="K291" s="5">
        <v>16322345.656109</v>
      </c>
      <c r="L291" s="5">
        <v>0</v>
      </c>
      <c r="M291" s="5">
        <v>177380605.50682652</v>
      </c>
      <c r="N291" s="6">
        <v>0</v>
      </c>
      <c r="O291" s="6">
        <v>0</v>
      </c>
      <c r="P291" s="6">
        <v>0</v>
      </c>
      <c r="Q291" s="6">
        <v>3388616.82</v>
      </c>
      <c r="R291" s="6">
        <v>0</v>
      </c>
      <c r="S291" s="7">
        <f t="shared" si="4"/>
        <v>510736011.79167718</v>
      </c>
    </row>
    <row r="292" spans="1:19" x14ac:dyDescent="0.25">
      <c r="A292" s="4" t="s">
        <v>436</v>
      </c>
      <c r="B292" s="4" t="s">
        <v>436</v>
      </c>
      <c r="C292" s="4" t="s">
        <v>708</v>
      </c>
      <c r="D292" s="4" t="s">
        <v>709</v>
      </c>
      <c r="E292" s="13" t="s">
        <v>713</v>
      </c>
      <c r="F292" s="13" t="s">
        <v>750</v>
      </c>
      <c r="G292" s="16">
        <v>144097664.55627277</v>
      </c>
      <c r="H292" s="5">
        <v>46642842.63776014</v>
      </c>
      <c r="I292" s="17">
        <v>0</v>
      </c>
      <c r="J292" s="5">
        <v>15203247.031674599</v>
      </c>
      <c r="K292" s="5">
        <v>11702769.7013574</v>
      </c>
      <c r="L292" s="5">
        <v>0</v>
      </c>
      <c r="M292" s="5">
        <v>99502793.557800531</v>
      </c>
      <c r="N292" s="6">
        <v>0</v>
      </c>
      <c r="O292" s="6">
        <v>0</v>
      </c>
      <c r="P292" s="6">
        <v>0</v>
      </c>
      <c r="Q292" s="6">
        <v>2065512.96</v>
      </c>
      <c r="R292" s="6">
        <v>0</v>
      </c>
      <c r="S292" s="7">
        <f t="shared" si="4"/>
        <v>319214830.44486541</v>
      </c>
    </row>
    <row r="293" spans="1:19" x14ac:dyDescent="0.25">
      <c r="A293" s="4" t="s">
        <v>436</v>
      </c>
      <c r="B293" s="4" t="s">
        <v>436</v>
      </c>
      <c r="C293" s="4" t="s">
        <v>708</v>
      </c>
      <c r="D293" s="4" t="s">
        <v>709</v>
      </c>
      <c r="E293" s="13" t="s">
        <v>710</v>
      </c>
      <c r="F293" s="13" t="s">
        <v>750</v>
      </c>
      <c r="G293" s="16">
        <v>198443969.11591974</v>
      </c>
      <c r="H293" s="5">
        <v>64234148.779501878</v>
      </c>
      <c r="I293" s="17">
        <v>0</v>
      </c>
      <c r="J293" s="5">
        <v>31544746.371040698</v>
      </c>
      <c r="K293" s="5">
        <v>27177336.045249198</v>
      </c>
      <c r="L293" s="5">
        <v>0</v>
      </c>
      <c r="M293" s="5">
        <v>237959193.74319544</v>
      </c>
      <c r="N293" s="6">
        <v>0</v>
      </c>
      <c r="O293" s="6">
        <v>0</v>
      </c>
      <c r="P293" s="6">
        <v>0</v>
      </c>
      <c r="Q293" s="6">
        <v>3715443.54</v>
      </c>
      <c r="R293" s="6">
        <v>0</v>
      </c>
      <c r="S293" s="7">
        <f t="shared" si="4"/>
        <v>563074837.59490693</v>
      </c>
    </row>
    <row r="294" spans="1:19" ht="30" x14ac:dyDescent="0.25">
      <c r="A294" s="4" t="s">
        <v>436</v>
      </c>
      <c r="B294" s="4" t="s">
        <v>436</v>
      </c>
      <c r="C294" s="4" t="s">
        <v>24</v>
      </c>
      <c r="D294" s="4" t="s">
        <v>25</v>
      </c>
      <c r="E294" s="13" t="s">
        <v>437</v>
      </c>
      <c r="F294" s="13" t="s">
        <v>748</v>
      </c>
      <c r="G294" s="16">
        <v>872163165.49162459</v>
      </c>
      <c r="H294" s="5">
        <v>0</v>
      </c>
      <c r="I294" s="17">
        <v>0</v>
      </c>
      <c r="J294" s="5">
        <v>104917023.855204</v>
      </c>
      <c r="K294" s="5">
        <v>73775246.950225696</v>
      </c>
      <c r="L294" s="5">
        <v>712908429.64491343</v>
      </c>
      <c r="M294" s="5">
        <v>0</v>
      </c>
      <c r="N294" s="6">
        <v>0</v>
      </c>
      <c r="O294" s="6">
        <v>0</v>
      </c>
      <c r="P294" s="6">
        <v>12216312.9</v>
      </c>
      <c r="Q294" s="6">
        <v>0</v>
      </c>
      <c r="R294" s="6">
        <v>0</v>
      </c>
      <c r="S294" s="7">
        <f t="shared" si="4"/>
        <v>1775980178.8419678</v>
      </c>
    </row>
    <row r="295" spans="1:19" ht="30" x14ac:dyDescent="0.25">
      <c r="A295" s="4" t="s">
        <v>436</v>
      </c>
      <c r="B295" s="4" t="s">
        <v>436</v>
      </c>
      <c r="C295" s="4" t="s">
        <v>7</v>
      </c>
      <c r="D295" s="4" t="s">
        <v>8</v>
      </c>
      <c r="E295" s="13" t="s">
        <v>440</v>
      </c>
      <c r="F295" s="13" t="s">
        <v>748</v>
      </c>
      <c r="G295" s="16">
        <v>120108524.85958472</v>
      </c>
      <c r="H295" s="5">
        <v>0</v>
      </c>
      <c r="I295" s="17">
        <v>0</v>
      </c>
      <c r="J295" s="5">
        <v>13733807.312217301</v>
      </c>
      <c r="K295" s="5">
        <v>12479872.642533999</v>
      </c>
      <c r="L295" s="5">
        <v>97773782.293918684</v>
      </c>
      <c r="M295" s="5">
        <v>0</v>
      </c>
      <c r="N295" s="6">
        <v>0</v>
      </c>
      <c r="O295" s="6">
        <v>0</v>
      </c>
      <c r="P295" s="6">
        <v>1762496.2800000003</v>
      </c>
      <c r="Q295" s="6">
        <v>0</v>
      </c>
      <c r="R295" s="6">
        <v>0</v>
      </c>
      <c r="S295" s="7">
        <f t="shared" si="4"/>
        <v>245858483.38825467</v>
      </c>
    </row>
    <row r="296" spans="1:19" ht="30" x14ac:dyDescent="0.25">
      <c r="A296" s="4" t="s">
        <v>436</v>
      </c>
      <c r="B296" s="4" t="s">
        <v>436</v>
      </c>
      <c r="C296" s="4" t="s">
        <v>7</v>
      </c>
      <c r="D296" s="4" t="s">
        <v>8</v>
      </c>
      <c r="E296" s="13" t="s">
        <v>441</v>
      </c>
      <c r="F296" s="13" t="s">
        <v>748</v>
      </c>
      <c r="G296" s="16">
        <v>266160147.20633662</v>
      </c>
      <c r="H296" s="5">
        <v>0</v>
      </c>
      <c r="I296" s="17">
        <v>0</v>
      </c>
      <c r="J296" s="5">
        <v>28837853.475113202</v>
      </c>
      <c r="K296" s="5">
        <v>22173117.411765099</v>
      </c>
      <c r="L296" s="5">
        <v>150189574.89384705</v>
      </c>
      <c r="M296" s="5">
        <v>0</v>
      </c>
      <c r="N296" s="6">
        <v>0</v>
      </c>
      <c r="O296" s="6">
        <v>0</v>
      </c>
      <c r="P296" s="6">
        <v>4084818.4799999995</v>
      </c>
      <c r="Q296" s="6">
        <v>0</v>
      </c>
      <c r="R296" s="6">
        <v>0</v>
      </c>
      <c r="S296" s="7">
        <f t="shared" si="4"/>
        <v>471445511.467062</v>
      </c>
    </row>
    <row r="297" spans="1:19" ht="30" x14ac:dyDescent="0.25">
      <c r="A297" s="4" t="s">
        <v>436</v>
      </c>
      <c r="B297" s="4" t="s">
        <v>436</v>
      </c>
      <c r="C297" s="4" t="s">
        <v>7</v>
      </c>
      <c r="D297" s="4" t="s">
        <v>8</v>
      </c>
      <c r="E297" s="13" t="s">
        <v>438</v>
      </c>
      <c r="F297" s="13" t="s">
        <v>748</v>
      </c>
      <c r="G297" s="16">
        <v>223853125.44915193</v>
      </c>
      <c r="H297" s="5">
        <v>0</v>
      </c>
      <c r="I297" s="17">
        <v>0</v>
      </c>
      <c r="J297" s="5">
        <v>32912000.5158365</v>
      </c>
      <c r="K297" s="5">
        <v>25349318.524886899</v>
      </c>
      <c r="L297" s="5">
        <v>165848899.21564463</v>
      </c>
      <c r="M297" s="5">
        <v>0</v>
      </c>
      <c r="N297" s="6">
        <v>0</v>
      </c>
      <c r="O297" s="6">
        <v>0</v>
      </c>
      <c r="P297" s="6">
        <v>3339148.68</v>
      </c>
      <c r="Q297" s="6">
        <v>0</v>
      </c>
      <c r="R297" s="6">
        <v>0</v>
      </c>
      <c r="S297" s="7">
        <f t="shared" si="4"/>
        <v>451302492.38551992</v>
      </c>
    </row>
    <row r="298" spans="1:19" ht="30" x14ac:dyDescent="0.25">
      <c r="A298" s="4" t="s">
        <v>436</v>
      </c>
      <c r="B298" s="4" t="s">
        <v>436</v>
      </c>
      <c r="C298" s="4" t="s">
        <v>233</v>
      </c>
      <c r="D298" s="4" t="s">
        <v>234</v>
      </c>
      <c r="E298" s="13" t="s">
        <v>446</v>
      </c>
      <c r="F298" s="13" t="s">
        <v>748</v>
      </c>
      <c r="G298" s="16">
        <v>381379870.96337187</v>
      </c>
      <c r="H298" s="5">
        <v>0</v>
      </c>
      <c r="I298" s="17">
        <v>0</v>
      </c>
      <c r="J298" s="5">
        <v>35286110.470588103</v>
      </c>
      <c r="K298" s="5">
        <v>34829081.176470801</v>
      </c>
      <c r="L298" s="5">
        <v>236173888.42580014</v>
      </c>
      <c r="M298" s="5">
        <v>0</v>
      </c>
      <c r="N298" s="6">
        <v>0</v>
      </c>
      <c r="O298" s="6">
        <v>0</v>
      </c>
      <c r="P298" s="6">
        <v>4879347.84</v>
      </c>
      <c r="Q298" s="6">
        <v>0</v>
      </c>
      <c r="R298" s="6">
        <v>0</v>
      </c>
      <c r="S298" s="7">
        <f t="shared" si="4"/>
        <v>692548298.87623096</v>
      </c>
    </row>
    <row r="299" spans="1:19" ht="30" x14ac:dyDescent="0.25">
      <c r="A299" s="4" t="s">
        <v>436</v>
      </c>
      <c r="B299" s="4" t="s">
        <v>436</v>
      </c>
      <c r="C299" s="4" t="s">
        <v>233</v>
      </c>
      <c r="D299" s="4" t="s">
        <v>234</v>
      </c>
      <c r="E299" s="13" t="s">
        <v>448</v>
      </c>
      <c r="F299" s="13" t="s">
        <v>748</v>
      </c>
      <c r="G299" s="16">
        <v>253420382.65448961</v>
      </c>
      <c r="H299" s="5">
        <v>0</v>
      </c>
      <c r="I299" s="17">
        <v>0</v>
      </c>
      <c r="J299" s="5">
        <v>31103509.085973099</v>
      </c>
      <c r="K299" s="5">
        <v>22059616.117647499</v>
      </c>
      <c r="L299" s="5">
        <v>179113502.42089966</v>
      </c>
      <c r="M299" s="5">
        <v>0</v>
      </c>
      <c r="N299" s="6">
        <v>0</v>
      </c>
      <c r="O299" s="6">
        <v>0</v>
      </c>
      <c r="P299" s="6">
        <v>3174122.3400000003</v>
      </c>
      <c r="Q299" s="6">
        <v>0</v>
      </c>
      <c r="R299" s="6">
        <v>0</v>
      </c>
      <c r="S299" s="7">
        <f t="shared" si="4"/>
        <v>488871132.61900979</v>
      </c>
    </row>
    <row r="300" spans="1:19" x14ac:dyDescent="0.25">
      <c r="A300" s="4" t="s">
        <v>436</v>
      </c>
      <c r="B300" s="4" t="s">
        <v>436</v>
      </c>
      <c r="C300" s="4" t="s">
        <v>450</v>
      </c>
      <c r="D300" s="4" t="s">
        <v>451</v>
      </c>
      <c r="E300" s="13" t="s">
        <v>452</v>
      </c>
      <c r="F300" s="13" t="s">
        <v>748</v>
      </c>
      <c r="G300" s="16">
        <v>648015434.22375143</v>
      </c>
      <c r="H300" s="5">
        <v>0</v>
      </c>
      <c r="I300" s="17">
        <v>0</v>
      </c>
      <c r="J300" s="5">
        <v>80669492.769230992</v>
      </c>
      <c r="K300" s="5">
        <v>58924270.7873298</v>
      </c>
      <c r="L300" s="5">
        <v>481608878.7565757</v>
      </c>
      <c r="M300" s="5">
        <v>0</v>
      </c>
      <c r="N300" s="6">
        <v>0</v>
      </c>
      <c r="O300" s="6">
        <v>0</v>
      </c>
      <c r="P300" s="6">
        <v>8532992.1600000001</v>
      </c>
      <c r="Q300" s="6">
        <v>0</v>
      </c>
      <c r="R300" s="6">
        <v>0</v>
      </c>
      <c r="S300" s="7">
        <f t="shared" si="4"/>
        <v>1277751068.696888</v>
      </c>
    </row>
    <row r="301" spans="1:19" x14ac:dyDescent="0.25">
      <c r="A301" s="4" t="s">
        <v>436</v>
      </c>
      <c r="B301" s="4" t="s">
        <v>436</v>
      </c>
      <c r="C301" s="4" t="s">
        <v>99</v>
      </c>
      <c r="D301" s="4" t="s">
        <v>100</v>
      </c>
      <c r="E301" s="13" t="s">
        <v>453</v>
      </c>
      <c r="F301" s="13" t="s">
        <v>748</v>
      </c>
      <c r="G301" s="16">
        <v>194963292.3833577</v>
      </c>
      <c r="H301" s="5">
        <v>0</v>
      </c>
      <c r="I301" s="17">
        <v>0</v>
      </c>
      <c r="J301" s="5">
        <v>21150322.2714931</v>
      </c>
      <c r="K301" s="5">
        <v>14233906.425339501</v>
      </c>
      <c r="L301" s="5">
        <v>123921121.06341808</v>
      </c>
      <c r="M301" s="5">
        <v>0</v>
      </c>
      <c r="N301" s="6">
        <v>0</v>
      </c>
      <c r="O301" s="6">
        <v>0</v>
      </c>
      <c r="P301" s="6">
        <v>2311439.04</v>
      </c>
      <c r="Q301" s="6">
        <v>0</v>
      </c>
      <c r="R301" s="6">
        <v>0</v>
      </c>
      <c r="S301" s="7">
        <f t="shared" si="4"/>
        <v>356580081.18360841</v>
      </c>
    </row>
    <row r="302" spans="1:19" x14ac:dyDescent="0.25">
      <c r="A302" s="4" t="s">
        <v>436</v>
      </c>
      <c r="B302" s="4" t="s">
        <v>436</v>
      </c>
      <c r="C302" s="4" t="s">
        <v>99</v>
      </c>
      <c r="D302" s="4" t="s">
        <v>100</v>
      </c>
      <c r="E302" s="13" t="s">
        <v>454</v>
      </c>
      <c r="F302" s="13" t="s">
        <v>748</v>
      </c>
      <c r="G302" s="16">
        <v>229227622.40972781</v>
      </c>
      <c r="H302" s="5">
        <v>0</v>
      </c>
      <c r="I302" s="17">
        <v>0</v>
      </c>
      <c r="J302" s="5">
        <v>36904065.457013205</v>
      </c>
      <c r="K302" s="5">
        <v>21644463.076923497</v>
      </c>
      <c r="L302" s="5">
        <v>176001308.79804051</v>
      </c>
      <c r="M302" s="5">
        <v>0</v>
      </c>
      <c r="N302" s="6">
        <v>0</v>
      </c>
      <c r="O302" s="6">
        <v>0</v>
      </c>
      <c r="P302" s="6">
        <v>2534883.66</v>
      </c>
      <c r="Q302" s="6">
        <v>0</v>
      </c>
      <c r="R302" s="6">
        <v>0</v>
      </c>
      <c r="S302" s="7">
        <f t="shared" si="4"/>
        <v>466312343.40170503</v>
      </c>
    </row>
    <row r="303" spans="1:19" ht="30" x14ac:dyDescent="0.25">
      <c r="A303" s="4" t="s">
        <v>436</v>
      </c>
      <c r="B303" s="4" t="s">
        <v>436</v>
      </c>
      <c r="C303" s="4" t="s">
        <v>457</v>
      </c>
      <c r="D303" s="4" t="s">
        <v>458</v>
      </c>
      <c r="E303" s="13" t="s">
        <v>461</v>
      </c>
      <c r="F303" s="13" t="s">
        <v>748</v>
      </c>
      <c r="G303" s="16">
        <v>284130494.20591289</v>
      </c>
      <c r="H303" s="5">
        <v>0</v>
      </c>
      <c r="I303" s="17">
        <v>0</v>
      </c>
      <c r="J303" s="5">
        <v>34558692.4705882</v>
      </c>
      <c r="K303" s="5">
        <v>35715213.7828051</v>
      </c>
      <c r="L303" s="5">
        <v>213307152.7098338</v>
      </c>
      <c r="M303" s="5">
        <v>0</v>
      </c>
      <c r="N303" s="6">
        <v>0</v>
      </c>
      <c r="O303" s="6">
        <v>0</v>
      </c>
      <c r="P303" s="6">
        <v>4055689.44</v>
      </c>
      <c r="Q303" s="6">
        <v>0</v>
      </c>
      <c r="R303" s="6">
        <v>0</v>
      </c>
      <c r="S303" s="7">
        <f t="shared" si="4"/>
        <v>571767242.60914004</v>
      </c>
    </row>
    <row r="304" spans="1:19" ht="30" x14ac:dyDescent="0.25">
      <c r="A304" s="4" t="s">
        <v>436</v>
      </c>
      <c r="B304" s="4" t="s">
        <v>436</v>
      </c>
      <c r="C304" s="4" t="s">
        <v>457</v>
      </c>
      <c r="D304" s="4" t="s">
        <v>458</v>
      </c>
      <c r="E304" s="13" t="s">
        <v>462</v>
      </c>
      <c r="F304" s="13" t="s">
        <v>748</v>
      </c>
      <c r="G304" s="16">
        <v>293278434.476897</v>
      </c>
      <c r="H304" s="5">
        <v>0</v>
      </c>
      <c r="I304" s="17">
        <v>0</v>
      </c>
      <c r="J304" s="5">
        <v>35444901.864253201</v>
      </c>
      <c r="K304" s="5">
        <v>24946368.226244498</v>
      </c>
      <c r="L304" s="5">
        <v>184585350.64124301</v>
      </c>
      <c r="M304" s="5">
        <v>0</v>
      </c>
      <c r="N304" s="6">
        <v>0</v>
      </c>
      <c r="O304" s="6">
        <v>0</v>
      </c>
      <c r="P304" s="6">
        <v>4507981.38</v>
      </c>
      <c r="Q304" s="6">
        <v>0</v>
      </c>
      <c r="R304" s="6">
        <v>0</v>
      </c>
      <c r="S304" s="7">
        <f t="shared" si="4"/>
        <v>542763036.58863771</v>
      </c>
    </row>
    <row r="305" spans="1:19" ht="30" x14ac:dyDescent="0.25">
      <c r="A305" s="4" t="s">
        <v>436</v>
      </c>
      <c r="B305" s="4" t="s">
        <v>436</v>
      </c>
      <c r="C305" s="4" t="s">
        <v>457</v>
      </c>
      <c r="D305" s="4" t="s">
        <v>458</v>
      </c>
      <c r="E305" s="15" t="s">
        <v>459</v>
      </c>
      <c r="F305" s="13" t="s">
        <v>748</v>
      </c>
      <c r="G305" s="16">
        <v>290817754.3995046</v>
      </c>
      <c r="H305" s="5">
        <v>0</v>
      </c>
      <c r="I305" s="17">
        <v>0</v>
      </c>
      <c r="J305" s="5">
        <v>23079741.764706302</v>
      </c>
      <c r="K305" s="5">
        <v>18288388.144796699</v>
      </c>
      <c r="L305" s="5">
        <v>158620016.7938126</v>
      </c>
      <c r="M305" s="5">
        <v>0</v>
      </c>
      <c r="N305" s="6">
        <v>0</v>
      </c>
      <c r="O305" s="6">
        <v>0</v>
      </c>
      <c r="P305" s="6">
        <v>3681173.7</v>
      </c>
      <c r="Q305" s="6">
        <v>0</v>
      </c>
      <c r="R305" s="6">
        <v>0</v>
      </c>
      <c r="S305" s="7">
        <f t="shared" si="4"/>
        <v>494487074.80282027</v>
      </c>
    </row>
    <row r="306" spans="1:19" ht="30" x14ac:dyDescent="0.25">
      <c r="A306" s="4" t="s">
        <v>436</v>
      </c>
      <c r="B306" s="4" t="s">
        <v>436</v>
      </c>
      <c r="C306" s="4" t="s">
        <v>457</v>
      </c>
      <c r="D306" s="4" t="s">
        <v>458</v>
      </c>
      <c r="E306" s="15" t="s">
        <v>460</v>
      </c>
      <c r="F306" s="13" t="s">
        <v>748</v>
      </c>
      <c r="G306" s="16">
        <v>234483279.57955623</v>
      </c>
      <c r="H306" s="5">
        <v>0</v>
      </c>
      <c r="I306" s="17">
        <v>0</v>
      </c>
      <c r="J306" s="5">
        <v>28169495.647058897</v>
      </c>
      <c r="K306" s="5">
        <v>16661214.1447965</v>
      </c>
      <c r="L306" s="5">
        <v>154471915.2953316</v>
      </c>
      <c r="M306" s="5">
        <v>0</v>
      </c>
      <c r="N306" s="6">
        <v>0</v>
      </c>
      <c r="O306" s="6">
        <v>0</v>
      </c>
      <c r="P306" s="6">
        <v>3197138.94</v>
      </c>
      <c r="Q306" s="6">
        <v>0</v>
      </c>
      <c r="R306" s="6">
        <v>0</v>
      </c>
      <c r="S306" s="7">
        <f t="shared" si="4"/>
        <v>436983043.60674322</v>
      </c>
    </row>
    <row r="307" spans="1:19" x14ac:dyDescent="0.25">
      <c r="A307" s="4" t="s">
        <v>436</v>
      </c>
      <c r="B307" s="4" t="s">
        <v>436</v>
      </c>
      <c r="C307" s="4" t="s">
        <v>465</v>
      </c>
      <c r="D307" s="4" t="s">
        <v>466</v>
      </c>
      <c r="E307" s="13" t="s">
        <v>468</v>
      </c>
      <c r="F307" s="13" t="s">
        <v>748</v>
      </c>
      <c r="G307" s="16">
        <v>230097069.59358987</v>
      </c>
      <c r="H307" s="5">
        <v>0</v>
      </c>
      <c r="I307" s="17">
        <v>0</v>
      </c>
      <c r="J307" s="5">
        <v>31537322.904977102</v>
      </c>
      <c r="K307" s="5">
        <v>22400046.0271498</v>
      </c>
      <c r="L307" s="5">
        <v>191414736.2408514</v>
      </c>
      <c r="M307" s="5">
        <v>0</v>
      </c>
      <c r="N307" s="6">
        <v>0</v>
      </c>
      <c r="O307" s="6">
        <v>0</v>
      </c>
      <c r="P307" s="6">
        <v>2438278.92</v>
      </c>
      <c r="Q307" s="6">
        <v>0</v>
      </c>
      <c r="R307" s="6">
        <v>0</v>
      </c>
      <c r="S307" s="7">
        <f t="shared" si="4"/>
        <v>477887453.6865682</v>
      </c>
    </row>
    <row r="308" spans="1:19" x14ac:dyDescent="0.25">
      <c r="A308" s="4" t="s">
        <v>436</v>
      </c>
      <c r="B308" s="4" t="s">
        <v>436</v>
      </c>
      <c r="C308" s="4" t="s">
        <v>465</v>
      </c>
      <c r="D308" s="4" t="s">
        <v>466</v>
      </c>
      <c r="E308" s="13" t="s">
        <v>467</v>
      </c>
      <c r="F308" s="13" t="s">
        <v>748</v>
      </c>
      <c r="G308" s="16">
        <v>257738325.40867573</v>
      </c>
      <c r="H308" s="5">
        <v>0</v>
      </c>
      <c r="I308" s="17">
        <v>0</v>
      </c>
      <c r="J308" s="5">
        <v>33874036.108597502</v>
      </c>
      <c r="K308" s="5">
        <v>32103469.330316603</v>
      </c>
      <c r="L308" s="5">
        <v>206549717.68659425</v>
      </c>
      <c r="M308" s="5">
        <v>0</v>
      </c>
      <c r="N308" s="6">
        <v>0</v>
      </c>
      <c r="O308" s="6">
        <v>0</v>
      </c>
      <c r="P308" s="6">
        <v>2626635.0600000005</v>
      </c>
      <c r="Q308" s="6">
        <v>0</v>
      </c>
      <c r="R308" s="6">
        <v>0</v>
      </c>
      <c r="S308" s="7">
        <f t="shared" si="4"/>
        <v>532892183.5941841</v>
      </c>
    </row>
    <row r="309" spans="1:19" x14ac:dyDescent="0.25">
      <c r="A309" s="4" t="s">
        <v>436</v>
      </c>
      <c r="B309" s="4" t="s">
        <v>436</v>
      </c>
      <c r="C309" s="4" t="s">
        <v>469</v>
      </c>
      <c r="D309" s="4" t="s">
        <v>470</v>
      </c>
      <c r="E309" s="13" t="s">
        <v>472</v>
      </c>
      <c r="F309" s="13" t="s">
        <v>748</v>
      </c>
      <c r="G309" s="16">
        <v>311752449.92635304</v>
      </c>
      <c r="H309" s="5">
        <v>0</v>
      </c>
      <c r="I309" s="17">
        <v>0</v>
      </c>
      <c r="J309" s="5">
        <v>29522023.420814499</v>
      </c>
      <c r="K309" s="5">
        <v>37639552.868778005</v>
      </c>
      <c r="L309" s="5">
        <v>237840902.12784547</v>
      </c>
      <c r="M309" s="5">
        <v>0</v>
      </c>
      <c r="N309" s="6">
        <v>0</v>
      </c>
      <c r="O309" s="6">
        <v>0</v>
      </c>
      <c r="P309" s="6">
        <v>3873229.0200000009</v>
      </c>
      <c r="Q309" s="6">
        <v>0</v>
      </c>
      <c r="R309" s="6">
        <v>0</v>
      </c>
      <c r="S309" s="7">
        <f t="shared" si="4"/>
        <v>620628157.36379099</v>
      </c>
    </row>
    <row r="310" spans="1:19" x14ac:dyDescent="0.25">
      <c r="A310" s="4" t="s">
        <v>436</v>
      </c>
      <c r="B310" s="4" t="s">
        <v>436</v>
      </c>
      <c r="C310" s="4" t="s">
        <v>469</v>
      </c>
      <c r="D310" s="4" t="s">
        <v>470</v>
      </c>
      <c r="E310" s="13" t="s">
        <v>471</v>
      </c>
      <c r="F310" s="13" t="s">
        <v>748</v>
      </c>
      <c r="G310" s="16">
        <v>43038588.643517524</v>
      </c>
      <c r="H310" s="5">
        <v>0</v>
      </c>
      <c r="I310" s="17">
        <v>0</v>
      </c>
      <c r="J310" s="5">
        <v>4785020.17194572</v>
      </c>
      <c r="K310" s="5">
        <v>4272647.6199095501</v>
      </c>
      <c r="L310" s="5">
        <v>24270625.008999575</v>
      </c>
      <c r="M310" s="5">
        <v>0</v>
      </c>
      <c r="N310" s="6">
        <v>0</v>
      </c>
      <c r="O310" s="6">
        <v>0</v>
      </c>
      <c r="P310" s="6">
        <v>538155.36</v>
      </c>
      <c r="Q310" s="6">
        <v>0</v>
      </c>
      <c r="R310" s="6">
        <v>0</v>
      </c>
      <c r="S310" s="7">
        <f t="shared" si="4"/>
        <v>76905036.80437237</v>
      </c>
    </row>
    <row r="311" spans="1:19" ht="30" x14ac:dyDescent="0.25">
      <c r="A311" s="4" t="s">
        <v>436</v>
      </c>
      <c r="B311" s="4" t="s">
        <v>436</v>
      </c>
      <c r="C311" s="4" t="s">
        <v>190</v>
      </c>
      <c r="D311" s="4" t="s">
        <v>191</v>
      </c>
      <c r="E311" s="13" t="s">
        <v>473</v>
      </c>
      <c r="F311" s="13" t="s">
        <v>748</v>
      </c>
      <c r="G311" s="16">
        <v>333700854.99072266</v>
      </c>
      <c r="H311" s="5">
        <v>0</v>
      </c>
      <c r="I311" s="17">
        <v>0</v>
      </c>
      <c r="J311" s="5">
        <v>34295192.271493599</v>
      </c>
      <c r="K311" s="5">
        <v>36026969.004524797</v>
      </c>
      <c r="L311" s="5">
        <v>259498787.77531728</v>
      </c>
      <c r="M311" s="5">
        <v>0</v>
      </c>
      <c r="N311" s="6">
        <v>0</v>
      </c>
      <c r="O311" s="6">
        <v>0</v>
      </c>
      <c r="P311" s="6">
        <v>3964033.44</v>
      </c>
      <c r="Q311" s="6">
        <v>0</v>
      </c>
      <c r="R311" s="6">
        <v>0</v>
      </c>
      <c r="S311" s="7">
        <f t="shared" si="4"/>
        <v>667485837.48205841</v>
      </c>
    </row>
    <row r="312" spans="1:19" ht="30" x14ac:dyDescent="0.25">
      <c r="A312" s="4" t="s">
        <v>436</v>
      </c>
      <c r="B312" s="4" t="s">
        <v>436</v>
      </c>
      <c r="C312" s="4" t="s">
        <v>474</v>
      </c>
      <c r="D312" s="4" t="s">
        <v>776</v>
      </c>
      <c r="E312" s="13" t="s">
        <v>476</v>
      </c>
      <c r="F312" s="13" t="s">
        <v>748</v>
      </c>
      <c r="G312" s="16">
        <v>268950857.76792014</v>
      </c>
      <c r="H312" s="5">
        <v>0</v>
      </c>
      <c r="I312" s="17">
        <v>0</v>
      </c>
      <c r="J312" s="5">
        <v>26406694.153846599</v>
      </c>
      <c r="K312" s="5">
        <v>13251216.787329901</v>
      </c>
      <c r="L312" s="5">
        <v>177449392.17513075</v>
      </c>
      <c r="M312" s="5">
        <v>0</v>
      </c>
      <c r="N312" s="6">
        <v>0</v>
      </c>
      <c r="O312" s="6">
        <v>0</v>
      </c>
      <c r="P312" s="6">
        <v>3100800.0600000005</v>
      </c>
      <c r="Q312" s="6">
        <v>0</v>
      </c>
      <c r="R312" s="6">
        <v>0</v>
      </c>
      <c r="S312" s="7">
        <f t="shared" si="4"/>
        <v>489158960.9442274</v>
      </c>
    </row>
    <row r="313" spans="1:19" x14ac:dyDescent="0.25">
      <c r="A313" s="4" t="s">
        <v>436</v>
      </c>
      <c r="B313" s="4" t="s">
        <v>436</v>
      </c>
      <c r="C313" s="4" t="s">
        <v>102</v>
      </c>
      <c r="D313" s="4" t="s">
        <v>103</v>
      </c>
      <c r="E313" s="13" t="s">
        <v>478</v>
      </c>
      <c r="F313" s="13" t="s">
        <v>748</v>
      </c>
      <c r="G313" s="16">
        <v>572945132.92141914</v>
      </c>
      <c r="H313" s="5">
        <v>0</v>
      </c>
      <c r="I313" s="17">
        <v>0</v>
      </c>
      <c r="J313" s="5">
        <v>77622367.058823004</v>
      </c>
      <c r="K313" s="5">
        <v>61287016.235293999</v>
      </c>
      <c r="L313" s="5">
        <v>508644101.88778377</v>
      </c>
      <c r="M313" s="5">
        <v>0</v>
      </c>
      <c r="N313" s="6">
        <v>0</v>
      </c>
      <c r="O313" s="6">
        <v>0</v>
      </c>
      <c r="P313" s="6">
        <v>7212261.7800000003</v>
      </c>
      <c r="Q313" s="6">
        <v>0</v>
      </c>
      <c r="R313" s="6">
        <v>0</v>
      </c>
      <c r="S313" s="7">
        <f t="shared" si="4"/>
        <v>1227710879.8833199</v>
      </c>
    </row>
    <row r="314" spans="1:19" x14ac:dyDescent="0.25">
      <c r="A314" s="4" t="s">
        <v>436</v>
      </c>
      <c r="B314" s="4" t="s">
        <v>436</v>
      </c>
      <c r="C314" s="4" t="s">
        <v>102</v>
      </c>
      <c r="D314" s="4" t="s">
        <v>103</v>
      </c>
      <c r="E314" s="13" t="s">
        <v>477</v>
      </c>
      <c r="F314" s="13" t="s">
        <v>748</v>
      </c>
      <c r="G314" s="16">
        <v>189602427.10193846</v>
      </c>
      <c r="H314" s="5">
        <v>0</v>
      </c>
      <c r="I314" s="17">
        <v>0</v>
      </c>
      <c r="J314" s="5">
        <v>15878508.9864255</v>
      </c>
      <c r="K314" s="5">
        <v>8515174.4162895996</v>
      </c>
      <c r="L314" s="5">
        <v>65250730.930933192</v>
      </c>
      <c r="M314" s="5">
        <v>0</v>
      </c>
      <c r="N314" s="6">
        <v>0</v>
      </c>
      <c r="O314" s="6">
        <v>0</v>
      </c>
      <c r="P314" s="6">
        <v>2028028.6799999997</v>
      </c>
      <c r="Q314" s="6">
        <v>0</v>
      </c>
      <c r="R314" s="6">
        <v>0</v>
      </c>
      <c r="S314" s="7">
        <f t="shared" si="4"/>
        <v>281274870.11558676</v>
      </c>
    </row>
    <row r="315" spans="1:19" ht="30" x14ac:dyDescent="0.25">
      <c r="A315" s="4" t="s">
        <v>436</v>
      </c>
      <c r="B315" s="4" t="s">
        <v>436</v>
      </c>
      <c r="C315" s="4" t="s">
        <v>92</v>
      </c>
      <c r="D315" s="4" t="s">
        <v>93</v>
      </c>
      <c r="E315" s="13" t="s">
        <v>487</v>
      </c>
      <c r="F315" s="13" t="s">
        <v>748</v>
      </c>
      <c r="G315" s="16">
        <v>369582349.39191818</v>
      </c>
      <c r="H315" s="5">
        <v>0</v>
      </c>
      <c r="I315" s="17">
        <v>0</v>
      </c>
      <c r="J315" s="5">
        <v>47979561.954751097</v>
      </c>
      <c r="K315" s="5">
        <v>32779520.877828199</v>
      </c>
      <c r="L315" s="5">
        <v>251580908.92859456</v>
      </c>
      <c r="M315" s="5">
        <v>0</v>
      </c>
      <c r="N315" s="6">
        <v>0</v>
      </c>
      <c r="O315" s="6">
        <v>0</v>
      </c>
      <c r="P315" s="6">
        <v>4481437.8599999994</v>
      </c>
      <c r="Q315" s="6">
        <v>0</v>
      </c>
      <c r="R315" s="6">
        <v>0</v>
      </c>
      <c r="S315" s="7">
        <f t="shared" si="4"/>
        <v>706403779.01309204</v>
      </c>
    </row>
    <row r="316" spans="1:19" ht="30" x14ac:dyDescent="0.25">
      <c r="A316" s="4" t="s">
        <v>436</v>
      </c>
      <c r="B316" s="4" t="s">
        <v>436</v>
      </c>
      <c r="C316" s="4" t="s">
        <v>92</v>
      </c>
      <c r="D316" s="4" t="s">
        <v>93</v>
      </c>
      <c r="E316" s="13" t="s">
        <v>485</v>
      </c>
      <c r="F316" s="13" t="s">
        <v>748</v>
      </c>
      <c r="G316" s="16">
        <v>281234524.85057056</v>
      </c>
      <c r="H316" s="5">
        <v>0</v>
      </c>
      <c r="I316" s="17">
        <v>0</v>
      </c>
      <c r="J316" s="5">
        <v>30082545.6651581</v>
      </c>
      <c r="K316" s="5">
        <v>18002830.307692099</v>
      </c>
      <c r="L316" s="5">
        <v>185211863.75152922</v>
      </c>
      <c r="M316" s="5">
        <v>0</v>
      </c>
      <c r="N316" s="6">
        <v>0</v>
      </c>
      <c r="O316" s="6">
        <v>0</v>
      </c>
      <c r="P316" s="6">
        <v>4415700.9600000009</v>
      </c>
      <c r="Q316" s="6">
        <v>0</v>
      </c>
      <c r="R316" s="6">
        <v>0</v>
      </c>
      <c r="S316" s="7">
        <f t="shared" si="4"/>
        <v>518947465.53494996</v>
      </c>
    </row>
    <row r="317" spans="1:19" ht="30" x14ac:dyDescent="0.25">
      <c r="A317" s="4" t="s">
        <v>436</v>
      </c>
      <c r="B317" s="4" t="s">
        <v>436</v>
      </c>
      <c r="C317" s="4" t="s">
        <v>92</v>
      </c>
      <c r="D317" s="4" t="s">
        <v>93</v>
      </c>
      <c r="E317" s="13" t="s">
        <v>486</v>
      </c>
      <c r="F317" s="13" t="s">
        <v>748</v>
      </c>
      <c r="G317" s="16">
        <v>109627578.4712247</v>
      </c>
      <c r="H317" s="5">
        <v>0</v>
      </c>
      <c r="I317" s="17">
        <v>0</v>
      </c>
      <c r="J317" s="5">
        <v>11252860.986425299</v>
      </c>
      <c r="K317" s="5">
        <v>9095454.7420815006</v>
      </c>
      <c r="L317" s="5">
        <v>66319298.710087158</v>
      </c>
      <c r="M317" s="5">
        <v>0</v>
      </c>
      <c r="N317" s="6">
        <v>0</v>
      </c>
      <c r="O317" s="6">
        <v>0</v>
      </c>
      <c r="P317" s="6">
        <v>1222565.04</v>
      </c>
      <c r="Q317" s="6">
        <v>0</v>
      </c>
      <c r="R317" s="6">
        <v>0</v>
      </c>
      <c r="S317" s="7">
        <f t="shared" si="4"/>
        <v>197517757.94981864</v>
      </c>
    </row>
    <row r="318" spans="1:19" x14ac:dyDescent="0.25">
      <c r="A318" s="4" t="s">
        <v>436</v>
      </c>
      <c r="B318" s="4" t="s">
        <v>436</v>
      </c>
      <c r="C318" s="4" t="s">
        <v>493</v>
      </c>
      <c r="D318" s="4" t="s">
        <v>494</v>
      </c>
      <c r="E318" s="13" t="s">
        <v>495</v>
      </c>
      <c r="F318" s="13" t="s">
        <v>748</v>
      </c>
      <c r="G318" s="16">
        <v>180707821.73052591</v>
      </c>
      <c r="H318" s="5">
        <v>0</v>
      </c>
      <c r="I318" s="17">
        <v>0</v>
      </c>
      <c r="J318" s="5">
        <v>24927878.733031601</v>
      </c>
      <c r="K318" s="5">
        <v>21690628.497737098</v>
      </c>
      <c r="L318" s="5">
        <v>139104280.01944765</v>
      </c>
      <c r="M318" s="5">
        <v>0</v>
      </c>
      <c r="N318" s="6">
        <v>0</v>
      </c>
      <c r="O318" s="6">
        <v>0</v>
      </c>
      <c r="P318" s="6">
        <v>2026798.56</v>
      </c>
      <c r="Q318" s="6">
        <v>0</v>
      </c>
      <c r="R318" s="6">
        <v>0</v>
      </c>
      <c r="S318" s="7">
        <f t="shared" si="4"/>
        <v>368457407.54074228</v>
      </c>
    </row>
    <row r="319" spans="1:19" x14ac:dyDescent="0.25">
      <c r="A319" s="4" t="s">
        <v>436</v>
      </c>
      <c r="B319" s="4" t="s">
        <v>436</v>
      </c>
      <c r="C319" s="4" t="s">
        <v>493</v>
      </c>
      <c r="D319" s="4" t="s">
        <v>494</v>
      </c>
      <c r="E319" s="13" t="s">
        <v>497</v>
      </c>
      <c r="F319" s="13" t="s">
        <v>748</v>
      </c>
      <c r="G319" s="16">
        <v>100161386.6439179</v>
      </c>
      <c r="H319" s="5">
        <v>0</v>
      </c>
      <c r="I319" s="17">
        <v>0</v>
      </c>
      <c r="J319" s="5">
        <v>11934112.7420814</v>
      </c>
      <c r="K319" s="5">
        <v>10752231.7466064</v>
      </c>
      <c r="L319" s="5">
        <v>56031935.568299435</v>
      </c>
      <c r="M319" s="5">
        <v>0</v>
      </c>
      <c r="N319" s="6">
        <v>0</v>
      </c>
      <c r="O319" s="6">
        <v>0</v>
      </c>
      <c r="P319" s="6">
        <v>1113926.04</v>
      </c>
      <c r="Q319" s="6">
        <v>0</v>
      </c>
      <c r="R319" s="6">
        <v>0</v>
      </c>
      <c r="S319" s="7">
        <f t="shared" si="4"/>
        <v>179993592.74090514</v>
      </c>
    </row>
    <row r="320" spans="1:19" x14ac:dyDescent="0.25">
      <c r="A320" s="4" t="s">
        <v>436</v>
      </c>
      <c r="B320" s="4" t="s">
        <v>436</v>
      </c>
      <c r="C320" s="4" t="s">
        <v>493</v>
      </c>
      <c r="D320" s="4" t="s">
        <v>494</v>
      </c>
      <c r="E320" s="13" t="s">
        <v>498</v>
      </c>
      <c r="F320" s="13" t="s">
        <v>748</v>
      </c>
      <c r="G320" s="16">
        <v>121755913.19166091</v>
      </c>
      <c r="H320" s="5">
        <v>0</v>
      </c>
      <c r="I320" s="17">
        <v>0</v>
      </c>
      <c r="J320" s="5">
        <v>11473047.049773799</v>
      </c>
      <c r="K320" s="5">
        <v>9860270.00904979</v>
      </c>
      <c r="L320" s="5">
        <v>64854716.573922902</v>
      </c>
      <c r="M320" s="5">
        <v>0</v>
      </c>
      <c r="N320" s="6">
        <v>0</v>
      </c>
      <c r="O320" s="6">
        <v>0</v>
      </c>
      <c r="P320" s="6">
        <v>1276616.52</v>
      </c>
      <c r="Q320" s="6">
        <v>0</v>
      </c>
      <c r="R320" s="6">
        <v>0</v>
      </c>
      <c r="S320" s="7">
        <f t="shared" si="4"/>
        <v>209220563.34440741</v>
      </c>
    </row>
    <row r="321" spans="1:19" x14ac:dyDescent="0.25">
      <c r="A321" s="4" t="s">
        <v>436</v>
      </c>
      <c r="B321" s="4" t="s">
        <v>436</v>
      </c>
      <c r="C321" s="4" t="s">
        <v>493</v>
      </c>
      <c r="D321" s="4" t="s">
        <v>494</v>
      </c>
      <c r="E321" s="13" t="s">
        <v>496</v>
      </c>
      <c r="F321" s="13" t="s">
        <v>748</v>
      </c>
      <c r="G321" s="16">
        <v>113887042.95105991</v>
      </c>
      <c r="H321" s="5">
        <v>0</v>
      </c>
      <c r="I321" s="17">
        <v>0</v>
      </c>
      <c r="J321" s="5">
        <v>17736376.180995401</v>
      </c>
      <c r="K321" s="5">
        <v>13779073.746606</v>
      </c>
      <c r="L321" s="5">
        <v>82485785.078487009</v>
      </c>
      <c r="M321" s="5">
        <v>0</v>
      </c>
      <c r="N321" s="6">
        <v>0</v>
      </c>
      <c r="O321" s="6">
        <v>0</v>
      </c>
      <c r="P321" s="6">
        <v>1411517.52</v>
      </c>
      <c r="Q321" s="6">
        <v>0</v>
      </c>
      <c r="R321" s="6">
        <v>0</v>
      </c>
      <c r="S321" s="7">
        <f t="shared" si="4"/>
        <v>229299795.47714832</v>
      </c>
    </row>
    <row r="322" spans="1:19" x14ac:dyDescent="0.25">
      <c r="A322" s="4" t="s">
        <v>436</v>
      </c>
      <c r="B322" s="4" t="s">
        <v>436</v>
      </c>
      <c r="C322" s="4" t="s">
        <v>500</v>
      </c>
      <c r="D322" s="4" t="s">
        <v>501</v>
      </c>
      <c r="E322" s="13" t="s">
        <v>502</v>
      </c>
      <c r="F322" s="13" t="s">
        <v>748</v>
      </c>
      <c r="G322" s="16">
        <v>289700687.04339951</v>
      </c>
      <c r="H322" s="5">
        <v>0</v>
      </c>
      <c r="I322" s="17">
        <v>0</v>
      </c>
      <c r="J322" s="5">
        <v>32012134.8054296</v>
      </c>
      <c r="K322" s="5">
        <v>21941055.882353198</v>
      </c>
      <c r="L322" s="5">
        <v>213399923.33521357</v>
      </c>
      <c r="M322" s="5">
        <v>0</v>
      </c>
      <c r="N322" s="6">
        <v>0</v>
      </c>
      <c r="O322" s="6">
        <v>0</v>
      </c>
      <c r="P322" s="6">
        <v>3035798.28</v>
      </c>
      <c r="Q322" s="6">
        <v>0</v>
      </c>
      <c r="R322" s="6">
        <v>0</v>
      </c>
      <c r="S322" s="7">
        <f t="shared" si="4"/>
        <v>560089599.34639585</v>
      </c>
    </row>
    <row r="323" spans="1:19" x14ac:dyDescent="0.25">
      <c r="A323" s="4" t="s">
        <v>436</v>
      </c>
      <c r="B323" s="4" t="s">
        <v>436</v>
      </c>
      <c r="C323" s="4" t="s">
        <v>503</v>
      </c>
      <c r="D323" s="4" t="s">
        <v>504</v>
      </c>
      <c r="E323" s="13" t="s">
        <v>505</v>
      </c>
      <c r="F323" s="13" t="s">
        <v>748</v>
      </c>
      <c r="G323" s="16">
        <v>232040290.82333046</v>
      </c>
      <c r="H323" s="5">
        <v>0</v>
      </c>
      <c r="I323" s="17">
        <v>0</v>
      </c>
      <c r="J323" s="5">
        <v>28132000.479638398</v>
      </c>
      <c r="K323" s="5">
        <v>19806824.280542701</v>
      </c>
      <c r="L323" s="5">
        <v>157532794.8467274</v>
      </c>
      <c r="M323" s="5">
        <v>0</v>
      </c>
      <c r="N323" s="6">
        <v>0</v>
      </c>
      <c r="O323" s="6">
        <v>0</v>
      </c>
      <c r="P323" s="6">
        <v>2587554.7200000002</v>
      </c>
      <c r="Q323" s="6">
        <v>0</v>
      </c>
      <c r="R323" s="6">
        <v>0</v>
      </c>
      <c r="S323" s="7">
        <f t="shared" si="4"/>
        <v>440099465.15023899</v>
      </c>
    </row>
    <row r="324" spans="1:19" x14ac:dyDescent="0.25">
      <c r="A324" s="4" t="s">
        <v>436</v>
      </c>
      <c r="B324" s="4" t="s">
        <v>436</v>
      </c>
      <c r="C324" s="4" t="s">
        <v>506</v>
      </c>
      <c r="D324" s="4" t="s">
        <v>507</v>
      </c>
      <c r="E324" s="13" t="s">
        <v>651</v>
      </c>
      <c r="F324" s="13" t="s">
        <v>748</v>
      </c>
      <c r="G324" s="16">
        <v>169165878.80515909</v>
      </c>
      <c r="H324" s="5">
        <v>0</v>
      </c>
      <c r="I324" s="17">
        <v>0</v>
      </c>
      <c r="J324" s="5">
        <v>23155481.647059198</v>
      </c>
      <c r="K324" s="5">
        <v>20297360.443439398</v>
      </c>
      <c r="L324" s="5">
        <v>144244309.55894604</v>
      </c>
      <c r="M324" s="5">
        <v>0</v>
      </c>
      <c r="N324" s="6">
        <v>0</v>
      </c>
      <c r="O324" s="6">
        <v>0</v>
      </c>
      <c r="P324" s="6">
        <v>1848042.54</v>
      </c>
      <c r="Q324" s="6">
        <v>0</v>
      </c>
      <c r="R324" s="6">
        <v>0</v>
      </c>
      <c r="S324" s="7">
        <f t="shared" si="4"/>
        <v>358711072.99460375</v>
      </c>
    </row>
    <row r="325" spans="1:19" x14ac:dyDescent="0.25">
      <c r="A325" s="4" t="s">
        <v>436</v>
      </c>
      <c r="B325" s="4" t="s">
        <v>436</v>
      </c>
      <c r="C325" s="4" t="s">
        <v>506</v>
      </c>
      <c r="D325" s="4" t="s">
        <v>507</v>
      </c>
      <c r="E325" s="13" t="s">
        <v>653</v>
      </c>
      <c r="F325" s="13" t="s">
        <v>748</v>
      </c>
      <c r="G325" s="16">
        <v>149398441.3347179</v>
      </c>
      <c r="H325" s="5">
        <v>0</v>
      </c>
      <c r="I325" s="17">
        <v>0</v>
      </c>
      <c r="J325" s="5">
        <v>17934670.0723981</v>
      </c>
      <c r="K325" s="5">
        <v>14273163.6561087</v>
      </c>
      <c r="L325" s="5">
        <v>109097867.91253415</v>
      </c>
      <c r="M325" s="5">
        <v>0</v>
      </c>
      <c r="N325" s="6">
        <v>0</v>
      </c>
      <c r="O325" s="6">
        <v>0</v>
      </c>
      <c r="P325" s="6">
        <v>1585375.3800000001</v>
      </c>
      <c r="Q325" s="6">
        <v>0</v>
      </c>
      <c r="R325" s="6">
        <v>0</v>
      </c>
      <c r="S325" s="7">
        <f t="shared" si="4"/>
        <v>292289518.35575885</v>
      </c>
    </row>
    <row r="326" spans="1:19" ht="30" x14ac:dyDescent="0.25">
      <c r="A326" s="4" t="s">
        <v>436</v>
      </c>
      <c r="B326" s="4" t="s">
        <v>436</v>
      </c>
      <c r="C326" s="4" t="s">
        <v>509</v>
      </c>
      <c r="D326" s="4" t="s">
        <v>510</v>
      </c>
      <c r="E326" s="13" t="s">
        <v>512</v>
      </c>
      <c r="F326" s="13" t="s">
        <v>748</v>
      </c>
      <c r="G326" s="16">
        <v>806044956.18264961</v>
      </c>
      <c r="H326" s="5">
        <v>0</v>
      </c>
      <c r="I326" s="17">
        <v>0</v>
      </c>
      <c r="J326" s="5">
        <v>86115451.638008997</v>
      </c>
      <c r="K326" s="5">
        <v>142062679.23981902</v>
      </c>
      <c r="L326" s="5">
        <v>607514082.36139405</v>
      </c>
      <c r="M326" s="5">
        <v>0</v>
      </c>
      <c r="N326" s="6">
        <v>0</v>
      </c>
      <c r="O326" s="6">
        <v>0</v>
      </c>
      <c r="P326" s="6">
        <v>12914594.1</v>
      </c>
      <c r="Q326" s="6">
        <v>0</v>
      </c>
      <c r="R326" s="6">
        <v>0</v>
      </c>
      <c r="S326" s="7">
        <f t="shared" si="4"/>
        <v>1654651763.5218716</v>
      </c>
    </row>
    <row r="327" spans="1:19" x14ac:dyDescent="0.25">
      <c r="A327" s="4" t="s">
        <v>436</v>
      </c>
      <c r="B327" s="4" t="s">
        <v>436</v>
      </c>
      <c r="C327" s="4" t="s">
        <v>513</v>
      </c>
      <c r="D327" s="4" t="s">
        <v>514</v>
      </c>
      <c r="E327" s="13" t="s">
        <v>515</v>
      </c>
      <c r="F327" s="13" t="s">
        <v>748</v>
      </c>
      <c r="G327" s="16">
        <v>482562200.01446283</v>
      </c>
      <c r="H327" s="5">
        <v>0</v>
      </c>
      <c r="I327" s="17">
        <v>0</v>
      </c>
      <c r="J327" s="5">
        <v>58002855.619910002</v>
      </c>
      <c r="K327" s="5">
        <v>39576880.018099397</v>
      </c>
      <c r="L327" s="5">
        <v>330741108.49158311</v>
      </c>
      <c r="M327" s="5">
        <v>0</v>
      </c>
      <c r="N327" s="6">
        <v>0</v>
      </c>
      <c r="O327" s="6">
        <v>0</v>
      </c>
      <c r="P327" s="6">
        <v>6017384.7000000002</v>
      </c>
      <c r="Q327" s="6">
        <v>0</v>
      </c>
      <c r="R327" s="6">
        <v>0</v>
      </c>
      <c r="S327" s="7">
        <f t="shared" si="4"/>
        <v>916900428.84405541</v>
      </c>
    </row>
    <row r="328" spans="1:19" ht="30" x14ac:dyDescent="0.25">
      <c r="A328" s="4" t="s">
        <v>436</v>
      </c>
      <c r="B328" s="4" t="s">
        <v>436</v>
      </c>
      <c r="C328" s="4" t="s">
        <v>105</v>
      </c>
      <c r="D328" s="4" t="s">
        <v>106</v>
      </c>
      <c r="E328" s="13" t="s">
        <v>516</v>
      </c>
      <c r="F328" s="13" t="s">
        <v>748</v>
      </c>
      <c r="G328" s="16">
        <v>561920787.22174621</v>
      </c>
      <c r="H328" s="5">
        <v>0</v>
      </c>
      <c r="I328" s="17">
        <v>0</v>
      </c>
      <c r="J328" s="5">
        <v>88628200.180995002</v>
      </c>
      <c r="K328" s="5">
        <v>52210720.4253392</v>
      </c>
      <c r="L328" s="5">
        <v>445314361.17281866</v>
      </c>
      <c r="M328" s="5">
        <v>0</v>
      </c>
      <c r="N328" s="6">
        <v>0</v>
      </c>
      <c r="O328" s="6">
        <v>0</v>
      </c>
      <c r="P328" s="6">
        <v>6603257.8799999999</v>
      </c>
      <c r="Q328" s="6">
        <v>0</v>
      </c>
      <c r="R328" s="6">
        <v>0</v>
      </c>
      <c r="S328" s="7">
        <f t="shared" si="4"/>
        <v>1154677326.8808992</v>
      </c>
    </row>
    <row r="329" spans="1:19" x14ac:dyDescent="0.25">
      <c r="A329" s="4" t="s">
        <v>436</v>
      </c>
      <c r="B329" s="4" t="s">
        <v>436</v>
      </c>
      <c r="C329" s="4" t="s">
        <v>517</v>
      </c>
      <c r="D329" s="4" t="s">
        <v>518</v>
      </c>
      <c r="E329" s="13" t="s">
        <v>519</v>
      </c>
      <c r="F329" s="13" t="s">
        <v>748</v>
      </c>
      <c r="G329" s="16">
        <v>404182149.04614133</v>
      </c>
      <c r="H329" s="5">
        <v>0</v>
      </c>
      <c r="I329" s="17">
        <v>0</v>
      </c>
      <c r="J329" s="5">
        <v>41819698.316742197</v>
      </c>
      <c r="K329" s="5">
        <v>37848150.515836805</v>
      </c>
      <c r="L329" s="5">
        <v>257449084.10652825</v>
      </c>
      <c r="M329" s="5">
        <v>0</v>
      </c>
      <c r="N329" s="6">
        <v>0</v>
      </c>
      <c r="O329" s="6">
        <v>0</v>
      </c>
      <c r="P329" s="6">
        <v>4695749.6400000006</v>
      </c>
      <c r="Q329" s="6">
        <v>0</v>
      </c>
      <c r="R329" s="6">
        <v>0</v>
      </c>
      <c r="S329" s="7">
        <f t="shared" ref="S329:S392" si="5">+SUM(G329:R329)</f>
        <v>745994831.62524855</v>
      </c>
    </row>
    <row r="330" spans="1:19" ht="30" x14ac:dyDescent="0.25">
      <c r="A330" s="4" t="s">
        <v>436</v>
      </c>
      <c r="B330" s="4" t="s">
        <v>436</v>
      </c>
      <c r="C330" s="4" t="s">
        <v>520</v>
      </c>
      <c r="D330" s="4" t="s">
        <v>521</v>
      </c>
      <c r="E330" s="13" t="s">
        <v>522</v>
      </c>
      <c r="F330" s="13" t="s">
        <v>748</v>
      </c>
      <c r="G330" s="16">
        <v>201661776.95599112</v>
      </c>
      <c r="H330" s="5">
        <v>0</v>
      </c>
      <c r="I330" s="17">
        <v>0</v>
      </c>
      <c r="J330" s="5">
        <v>27368793.330316599</v>
      </c>
      <c r="K330" s="5">
        <v>20614429.891402602</v>
      </c>
      <c r="L330" s="5">
        <v>152713330.10809317</v>
      </c>
      <c r="M330" s="5">
        <v>0</v>
      </c>
      <c r="N330" s="6">
        <v>0</v>
      </c>
      <c r="O330" s="6">
        <v>0</v>
      </c>
      <c r="P330" s="6">
        <v>2239288.56</v>
      </c>
      <c r="Q330" s="6">
        <v>0</v>
      </c>
      <c r="R330" s="6">
        <v>0</v>
      </c>
      <c r="S330" s="7">
        <f t="shared" si="5"/>
        <v>404597618.8458035</v>
      </c>
    </row>
    <row r="331" spans="1:19" x14ac:dyDescent="0.25">
      <c r="A331" s="4" t="s">
        <v>436</v>
      </c>
      <c r="B331" s="4" t="s">
        <v>436</v>
      </c>
      <c r="C331" s="4" t="s">
        <v>527</v>
      </c>
      <c r="D331" s="4" t="s">
        <v>528</v>
      </c>
      <c r="E331" s="13" t="s">
        <v>529</v>
      </c>
      <c r="F331" s="13" t="s">
        <v>748</v>
      </c>
      <c r="G331" s="16">
        <v>437961301.62509239</v>
      </c>
      <c r="H331" s="5">
        <v>0</v>
      </c>
      <c r="I331" s="17">
        <v>0</v>
      </c>
      <c r="J331" s="5">
        <v>56035876.606334597</v>
      </c>
      <c r="K331" s="5">
        <v>43792517.2850684</v>
      </c>
      <c r="L331" s="5">
        <v>328070894.22045064</v>
      </c>
      <c r="M331" s="5">
        <v>0</v>
      </c>
      <c r="N331" s="6">
        <v>0</v>
      </c>
      <c r="O331" s="6">
        <v>0</v>
      </c>
      <c r="P331" s="6">
        <v>5763470.5800000001</v>
      </c>
      <c r="Q331" s="6">
        <v>0</v>
      </c>
      <c r="R331" s="6">
        <v>0</v>
      </c>
      <c r="S331" s="7">
        <f t="shared" si="5"/>
        <v>871624060.31694603</v>
      </c>
    </row>
    <row r="332" spans="1:19" x14ac:dyDescent="0.25">
      <c r="A332" s="4" t="s">
        <v>436</v>
      </c>
      <c r="B332" s="4" t="s">
        <v>436</v>
      </c>
      <c r="C332" s="4" t="s">
        <v>530</v>
      </c>
      <c r="D332" s="4" t="s">
        <v>531</v>
      </c>
      <c r="E332" s="13" t="s">
        <v>532</v>
      </c>
      <c r="F332" s="13" t="s">
        <v>748</v>
      </c>
      <c r="G332" s="16">
        <v>497402709.04004192</v>
      </c>
      <c r="H332" s="5">
        <v>0</v>
      </c>
      <c r="I332" s="17">
        <v>0</v>
      </c>
      <c r="J332" s="5">
        <v>57755957.339366905</v>
      </c>
      <c r="K332" s="5">
        <v>60943282.153846301</v>
      </c>
      <c r="L332" s="5">
        <v>408407448.57864588</v>
      </c>
      <c r="M332" s="5">
        <v>0</v>
      </c>
      <c r="N332" s="6">
        <v>0</v>
      </c>
      <c r="O332" s="6">
        <v>0</v>
      </c>
      <c r="P332" s="6">
        <v>6082348.6800000006</v>
      </c>
      <c r="Q332" s="6">
        <v>0</v>
      </c>
      <c r="R332" s="6">
        <v>0</v>
      </c>
      <c r="S332" s="7">
        <f t="shared" si="5"/>
        <v>1030591745.791901</v>
      </c>
    </row>
    <row r="333" spans="1:19" ht="30" x14ac:dyDescent="0.25">
      <c r="A333" s="4" t="s">
        <v>436</v>
      </c>
      <c r="B333" s="4" t="s">
        <v>436</v>
      </c>
      <c r="C333" s="4" t="s">
        <v>533</v>
      </c>
      <c r="D333" s="4" t="s">
        <v>534</v>
      </c>
      <c r="E333" s="13" t="s">
        <v>535</v>
      </c>
      <c r="F333" s="13" t="s">
        <v>748</v>
      </c>
      <c r="G333" s="16">
        <v>471703811.20302355</v>
      </c>
      <c r="H333" s="5">
        <v>0</v>
      </c>
      <c r="I333" s="17">
        <v>0</v>
      </c>
      <c r="J333" s="5">
        <v>61674451.348416999</v>
      </c>
      <c r="K333" s="5">
        <v>52226226.742081098</v>
      </c>
      <c r="L333" s="5">
        <v>416853058.36791611</v>
      </c>
      <c r="M333" s="5">
        <v>0</v>
      </c>
      <c r="N333" s="6">
        <v>0</v>
      </c>
      <c r="O333" s="6">
        <v>0</v>
      </c>
      <c r="P333" s="6">
        <v>5416355.7000000002</v>
      </c>
      <c r="Q333" s="6">
        <v>0</v>
      </c>
      <c r="R333" s="6">
        <v>0</v>
      </c>
      <c r="S333" s="7">
        <f t="shared" si="5"/>
        <v>1007873903.3614378</v>
      </c>
    </row>
    <row r="334" spans="1:19" x14ac:dyDescent="0.25">
      <c r="A334" s="4" t="s">
        <v>436</v>
      </c>
      <c r="B334" s="4" t="s">
        <v>436</v>
      </c>
      <c r="C334" s="4" t="s">
        <v>539</v>
      </c>
      <c r="D334" s="4" t="s">
        <v>540</v>
      </c>
      <c r="E334" s="13" t="s">
        <v>541</v>
      </c>
      <c r="F334" s="13" t="s">
        <v>748</v>
      </c>
      <c r="G334" s="16">
        <v>316651933.79290062</v>
      </c>
      <c r="H334" s="5">
        <v>0</v>
      </c>
      <c r="I334" s="17">
        <v>0</v>
      </c>
      <c r="J334" s="5">
        <v>50548698.171946198</v>
      </c>
      <c r="K334" s="5">
        <v>35861917.882353097</v>
      </c>
      <c r="L334" s="5">
        <v>268090353.3114669</v>
      </c>
      <c r="M334" s="5">
        <v>0</v>
      </c>
      <c r="N334" s="6">
        <v>0</v>
      </c>
      <c r="O334" s="6">
        <v>0</v>
      </c>
      <c r="P334" s="6">
        <v>4067043.6600000006</v>
      </c>
      <c r="Q334" s="6">
        <v>0</v>
      </c>
      <c r="R334" s="6">
        <v>0</v>
      </c>
      <c r="S334" s="7">
        <f t="shared" si="5"/>
        <v>675219946.81866682</v>
      </c>
    </row>
    <row r="335" spans="1:19" ht="30" x14ac:dyDescent="0.25">
      <c r="A335" s="4" t="s">
        <v>436</v>
      </c>
      <c r="B335" s="4" t="s">
        <v>436</v>
      </c>
      <c r="C335" s="4" t="s">
        <v>542</v>
      </c>
      <c r="D335" s="4" t="s">
        <v>543</v>
      </c>
      <c r="E335" s="13" t="s">
        <v>544</v>
      </c>
      <c r="F335" s="13" t="s">
        <v>748</v>
      </c>
      <c r="G335" s="16">
        <v>314815043.24918181</v>
      </c>
      <c r="H335" s="5">
        <v>0</v>
      </c>
      <c r="I335" s="17">
        <v>0</v>
      </c>
      <c r="J335" s="5">
        <v>29089181.556561399</v>
      </c>
      <c r="K335" s="5">
        <v>20006663.013574302</v>
      </c>
      <c r="L335" s="5">
        <v>226555169.10952228</v>
      </c>
      <c r="M335" s="5">
        <v>0</v>
      </c>
      <c r="N335" s="6">
        <v>0</v>
      </c>
      <c r="O335" s="6">
        <v>0</v>
      </c>
      <c r="P335" s="6">
        <v>3213553.14</v>
      </c>
      <c r="Q335" s="6">
        <v>0</v>
      </c>
      <c r="R335" s="6">
        <v>0</v>
      </c>
      <c r="S335" s="7">
        <f t="shared" si="5"/>
        <v>593679610.06883979</v>
      </c>
    </row>
    <row r="336" spans="1:19" ht="30" x14ac:dyDescent="0.25">
      <c r="A336" s="4" t="s">
        <v>436</v>
      </c>
      <c r="B336" s="4" t="s">
        <v>436</v>
      </c>
      <c r="C336" s="4" t="s">
        <v>545</v>
      </c>
      <c r="D336" s="4" t="s">
        <v>546</v>
      </c>
      <c r="E336" s="13" t="s">
        <v>547</v>
      </c>
      <c r="F336" s="13" t="s">
        <v>748</v>
      </c>
      <c r="G336" s="16">
        <v>474247589.13182247</v>
      </c>
      <c r="H336" s="5">
        <v>0</v>
      </c>
      <c r="I336" s="17">
        <v>0</v>
      </c>
      <c r="J336" s="5">
        <v>67704352.579185009</v>
      </c>
      <c r="K336" s="5">
        <v>62739245.837103598</v>
      </c>
      <c r="L336" s="5">
        <v>405552026.98072946</v>
      </c>
      <c r="M336" s="5">
        <v>0</v>
      </c>
      <c r="N336" s="6">
        <v>0</v>
      </c>
      <c r="O336" s="6">
        <v>0</v>
      </c>
      <c r="P336" s="6">
        <v>5223700.2600000007</v>
      </c>
      <c r="Q336" s="6">
        <v>0</v>
      </c>
      <c r="R336" s="6">
        <v>0</v>
      </c>
      <c r="S336" s="7">
        <f t="shared" si="5"/>
        <v>1015466914.7888405</v>
      </c>
    </row>
    <row r="337" spans="1:19" ht="30" x14ac:dyDescent="0.25">
      <c r="A337" s="4" t="s">
        <v>436</v>
      </c>
      <c r="B337" s="4" t="s">
        <v>436</v>
      </c>
      <c r="C337" s="4" t="s">
        <v>548</v>
      </c>
      <c r="D337" s="4" t="s">
        <v>549</v>
      </c>
      <c r="E337" s="13" t="s">
        <v>550</v>
      </c>
      <c r="F337" s="13" t="s">
        <v>748</v>
      </c>
      <c r="G337" s="16">
        <v>229058633.07805529</v>
      </c>
      <c r="H337" s="5">
        <v>0</v>
      </c>
      <c r="I337" s="17">
        <v>0</v>
      </c>
      <c r="J337" s="5">
        <v>21130023.909501798</v>
      </c>
      <c r="K337" s="5">
        <v>13803272.4977374</v>
      </c>
      <c r="L337" s="5">
        <v>120794592.55915269</v>
      </c>
      <c r="M337" s="5">
        <v>0</v>
      </c>
      <c r="N337" s="6">
        <v>0</v>
      </c>
      <c r="O337" s="6">
        <v>0</v>
      </c>
      <c r="P337" s="6">
        <v>2338337.52</v>
      </c>
      <c r="Q337" s="6">
        <v>0</v>
      </c>
      <c r="R337" s="6">
        <v>0</v>
      </c>
      <c r="S337" s="7">
        <f t="shared" si="5"/>
        <v>387124859.56444716</v>
      </c>
    </row>
    <row r="338" spans="1:19" x14ac:dyDescent="0.25">
      <c r="A338" s="4" t="s">
        <v>436</v>
      </c>
      <c r="B338" s="4" t="s">
        <v>436</v>
      </c>
      <c r="C338" s="4" t="s">
        <v>551</v>
      </c>
      <c r="D338" s="4" t="s">
        <v>552</v>
      </c>
      <c r="E338" s="13" t="s">
        <v>553</v>
      </c>
      <c r="F338" s="13" t="s">
        <v>748</v>
      </c>
      <c r="G338" s="16">
        <v>296734849.49199283</v>
      </c>
      <c r="H338" s="5">
        <v>0</v>
      </c>
      <c r="I338" s="17">
        <v>0</v>
      </c>
      <c r="J338" s="5">
        <v>37130581.085972503</v>
      </c>
      <c r="K338" s="5">
        <v>30964311.0678735</v>
      </c>
      <c r="L338" s="5">
        <v>229582706.63565853</v>
      </c>
      <c r="M338" s="5">
        <v>0</v>
      </c>
      <c r="N338" s="6">
        <v>0</v>
      </c>
      <c r="O338" s="6">
        <v>0</v>
      </c>
      <c r="P338" s="6">
        <v>3682987.92</v>
      </c>
      <c r="Q338" s="6">
        <v>0</v>
      </c>
      <c r="R338" s="6">
        <v>0</v>
      </c>
      <c r="S338" s="7">
        <f t="shared" si="5"/>
        <v>598095436.20149732</v>
      </c>
    </row>
    <row r="339" spans="1:19" x14ac:dyDescent="0.25">
      <c r="A339" s="4" t="s">
        <v>436</v>
      </c>
      <c r="B339" s="4" t="s">
        <v>436</v>
      </c>
      <c r="C339" s="4" t="s">
        <v>291</v>
      </c>
      <c r="D339" s="4" t="s">
        <v>292</v>
      </c>
      <c r="E339" s="13" t="s">
        <v>558</v>
      </c>
      <c r="F339" s="13" t="s">
        <v>748</v>
      </c>
      <c r="G339" s="16">
        <v>218359320.48423314</v>
      </c>
      <c r="H339" s="5">
        <v>0</v>
      </c>
      <c r="I339" s="17">
        <v>0</v>
      </c>
      <c r="J339" s="5">
        <v>21880208.217194401</v>
      </c>
      <c r="K339" s="5">
        <v>16590787.0950229</v>
      </c>
      <c r="L339" s="5">
        <v>117791924.23387633</v>
      </c>
      <c r="M339" s="5">
        <v>0</v>
      </c>
      <c r="N339" s="6">
        <v>0</v>
      </c>
      <c r="O339" s="6">
        <v>0</v>
      </c>
      <c r="P339" s="6">
        <v>2789787.2399999998</v>
      </c>
      <c r="Q339" s="6">
        <v>0</v>
      </c>
      <c r="R339" s="6">
        <v>0</v>
      </c>
      <c r="S339" s="7">
        <f t="shared" si="5"/>
        <v>377412027.27032679</v>
      </c>
    </row>
    <row r="340" spans="1:19" x14ac:dyDescent="0.25">
      <c r="A340" s="4" t="s">
        <v>436</v>
      </c>
      <c r="B340" s="4" t="s">
        <v>436</v>
      </c>
      <c r="C340" s="4" t="s">
        <v>291</v>
      </c>
      <c r="D340" s="4" t="s">
        <v>292</v>
      </c>
      <c r="E340" s="13" t="s">
        <v>557</v>
      </c>
      <c r="F340" s="13" t="s">
        <v>748</v>
      </c>
      <c r="G340" s="16">
        <v>95719579.438424557</v>
      </c>
      <c r="H340" s="5">
        <v>0</v>
      </c>
      <c r="I340" s="17">
        <v>0</v>
      </c>
      <c r="J340" s="5">
        <v>14330234.4615386</v>
      </c>
      <c r="K340" s="5">
        <v>10095338.452488799</v>
      </c>
      <c r="L340" s="5">
        <v>70209751.109039396</v>
      </c>
      <c r="M340" s="5">
        <v>0</v>
      </c>
      <c r="N340" s="6">
        <v>0</v>
      </c>
      <c r="O340" s="6">
        <v>0</v>
      </c>
      <c r="P340" s="6">
        <v>1133787.2400000002</v>
      </c>
      <c r="Q340" s="6">
        <v>0</v>
      </c>
      <c r="R340" s="6">
        <v>0</v>
      </c>
      <c r="S340" s="7">
        <f t="shared" si="5"/>
        <v>191488690.70149136</v>
      </c>
    </row>
    <row r="341" spans="1:19" ht="30" x14ac:dyDescent="0.25">
      <c r="A341" s="4" t="s">
        <v>436</v>
      </c>
      <c r="B341" s="4" t="s">
        <v>436</v>
      </c>
      <c r="C341" s="4" t="s">
        <v>559</v>
      </c>
      <c r="D341" s="4" t="s">
        <v>778</v>
      </c>
      <c r="E341" s="13" t="s">
        <v>560</v>
      </c>
      <c r="F341" s="13" t="s">
        <v>748</v>
      </c>
      <c r="G341" s="16">
        <v>396121520.10574615</v>
      </c>
      <c r="H341" s="5">
        <v>0</v>
      </c>
      <c r="I341" s="17">
        <v>0</v>
      </c>
      <c r="J341" s="5">
        <v>44699104.723982297</v>
      </c>
      <c r="K341" s="5">
        <v>24901416.117647201</v>
      </c>
      <c r="L341" s="5">
        <v>305978294.32120347</v>
      </c>
      <c r="M341" s="5">
        <v>0</v>
      </c>
      <c r="N341" s="6">
        <v>0</v>
      </c>
      <c r="O341" s="6">
        <v>0</v>
      </c>
      <c r="P341" s="6">
        <v>5320013.040000001</v>
      </c>
      <c r="Q341" s="6">
        <v>0</v>
      </c>
      <c r="R341" s="6">
        <v>0</v>
      </c>
      <c r="S341" s="7">
        <f t="shared" si="5"/>
        <v>777020348.30857909</v>
      </c>
    </row>
    <row r="342" spans="1:19" x14ac:dyDescent="0.25">
      <c r="A342" s="4" t="s">
        <v>436</v>
      </c>
      <c r="B342" s="4" t="s">
        <v>436</v>
      </c>
      <c r="C342" s="4" t="s">
        <v>561</v>
      </c>
      <c r="D342" s="4" t="s">
        <v>562</v>
      </c>
      <c r="E342" s="13" t="s">
        <v>563</v>
      </c>
      <c r="F342" s="13" t="s">
        <v>748</v>
      </c>
      <c r="G342" s="16">
        <v>424305331.99854898</v>
      </c>
      <c r="H342" s="5">
        <v>0</v>
      </c>
      <c r="I342" s="17">
        <v>0</v>
      </c>
      <c r="J342" s="5">
        <v>42863047.990949996</v>
      </c>
      <c r="K342" s="5">
        <v>36810257.357466199</v>
      </c>
      <c r="L342" s="5">
        <v>266156107.9736996</v>
      </c>
      <c r="M342" s="5">
        <v>0</v>
      </c>
      <c r="N342" s="6">
        <v>0</v>
      </c>
      <c r="O342" s="6">
        <v>0</v>
      </c>
      <c r="P342" s="6">
        <v>4733793.9000000004</v>
      </c>
      <c r="Q342" s="6">
        <v>0</v>
      </c>
      <c r="R342" s="6">
        <v>0</v>
      </c>
      <c r="S342" s="7">
        <f t="shared" si="5"/>
        <v>774868539.22066474</v>
      </c>
    </row>
    <row r="343" spans="1:19" x14ac:dyDescent="0.25">
      <c r="A343" s="4" t="s">
        <v>436</v>
      </c>
      <c r="B343" s="4" t="s">
        <v>436</v>
      </c>
      <c r="C343" s="4" t="s">
        <v>564</v>
      </c>
      <c r="D343" s="4" t="s">
        <v>565</v>
      </c>
      <c r="E343" s="13" t="s">
        <v>566</v>
      </c>
      <c r="F343" s="13" t="s">
        <v>748</v>
      </c>
      <c r="G343" s="16">
        <v>360932946.75378335</v>
      </c>
      <c r="H343" s="5">
        <v>0</v>
      </c>
      <c r="I343" s="17">
        <v>0</v>
      </c>
      <c r="J343" s="5">
        <v>45417902.606334299</v>
      </c>
      <c r="K343" s="5">
        <v>30135773.2398187</v>
      </c>
      <c r="L343" s="5">
        <v>293568429.30897546</v>
      </c>
      <c r="M343" s="5">
        <v>0</v>
      </c>
      <c r="N343" s="6">
        <v>0</v>
      </c>
      <c r="O343" s="6">
        <v>0</v>
      </c>
      <c r="P343" s="6">
        <v>4568997.0600000005</v>
      </c>
      <c r="Q343" s="6">
        <v>0</v>
      </c>
      <c r="R343" s="6">
        <v>0</v>
      </c>
      <c r="S343" s="7">
        <f t="shared" si="5"/>
        <v>734624048.96891177</v>
      </c>
    </row>
    <row r="344" spans="1:19" ht="30" x14ac:dyDescent="0.25">
      <c r="A344" s="4" t="s">
        <v>436</v>
      </c>
      <c r="B344" s="4" t="s">
        <v>436</v>
      </c>
      <c r="C344" s="4" t="s">
        <v>567</v>
      </c>
      <c r="D344" s="4" t="s">
        <v>568</v>
      </c>
      <c r="E344" s="13" t="s">
        <v>569</v>
      </c>
      <c r="F344" s="13" t="s">
        <v>748</v>
      </c>
      <c r="G344" s="16">
        <v>402043107.71183598</v>
      </c>
      <c r="H344" s="5">
        <v>0</v>
      </c>
      <c r="I344" s="17">
        <v>0</v>
      </c>
      <c r="J344" s="5">
        <v>57019759.248869501</v>
      </c>
      <c r="K344" s="5">
        <v>39915790.4886875</v>
      </c>
      <c r="L344" s="5">
        <v>343730289.03129536</v>
      </c>
      <c r="M344" s="5">
        <v>0</v>
      </c>
      <c r="N344" s="6">
        <v>0</v>
      </c>
      <c r="O344" s="6">
        <v>0</v>
      </c>
      <c r="P344" s="6">
        <v>5249635.92</v>
      </c>
      <c r="Q344" s="6">
        <v>0</v>
      </c>
      <c r="R344" s="6">
        <v>0</v>
      </c>
      <c r="S344" s="7">
        <f t="shared" si="5"/>
        <v>847958582.40068829</v>
      </c>
    </row>
    <row r="345" spans="1:19" x14ac:dyDescent="0.25">
      <c r="A345" s="4" t="s">
        <v>436</v>
      </c>
      <c r="B345" s="4" t="s">
        <v>436</v>
      </c>
      <c r="C345" s="4" t="s">
        <v>298</v>
      </c>
      <c r="D345" s="4" t="s">
        <v>299</v>
      </c>
      <c r="E345" s="13" t="s">
        <v>572</v>
      </c>
      <c r="F345" s="13" t="s">
        <v>748</v>
      </c>
      <c r="G345" s="16">
        <v>399022353.92514777</v>
      </c>
      <c r="H345" s="5">
        <v>0</v>
      </c>
      <c r="I345" s="17">
        <v>0</v>
      </c>
      <c r="J345" s="5">
        <v>43432572.796380296</v>
      </c>
      <c r="K345" s="5">
        <v>30940056.696832802</v>
      </c>
      <c r="L345" s="5">
        <v>225999200.02141365</v>
      </c>
      <c r="M345" s="5">
        <v>0</v>
      </c>
      <c r="N345" s="6">
        <v>0</v>
      </c>
      <c r="O345" s="6">
        <v>0</v>
      </c>
      <c r="P345" s="6">
        <v>5390307.9000000004</v>
      </c>
      <c r="Q345" s="6">
        <v>0</v>
      </c>
      <c r="R345" s="6">
        <v>0</v>
      </c>
      <c r="S345" s="7">
        <f t="shared" si="5"/>
        <v>704784491.33977449</v>
      </c>
    </row>
    <row r="346" spans="1:19" x14ac:dyDescent="0.25">
      <c r="A346" s="4" t="s">
        <v>436</v>
      </c>
      <c r="B346" s="4" t="s">
        <v>436</v>
      </c>
      <c r="C346" s="4" t="s">
        <v>298</v>
      </c>
      <c r="D346" s="4" t="s">
        <v>299</v>
      </c>
      <c r="E346" s="13" t="s">
        <v>573</v>
      </c>
      <c r="F346" s="13" t="s">
        <v>748</v>
      </c>
      <c r="G346" s="16">
        <v>191567876.61499846</v>
      </c>
      <c r="H346" s="5">
        <v>0</v>
      </c>
      <c r="I346" s="17">
        <v>0</v>
      </c>
      <c r="J346" s="5">
        <v>17685186.760181401</v>
      </c>
      <c r="K346" s="5">
        <v>11238499.6108594</v>
      </c>
      <c r="L346" s="5">
        <v>104220668.10097095</v>
      </c>
      <c r="M346" s="5">
        <v>0</v>
      </c>
      <c r="N346" s="6">
        <v>0</v>
      </c>
      <c r="O346" s="6">
        <v>0</v>
      </c>
      <c r="P346" s="6">
        <v>2821689.72</v>
      </c>
      <c r="Q346" s="6">
        <v>0</v>
      </c>
      <c r="R346" s="6">
        <v>0</v>
      </c>
      <c r="S346" s="7">
        <f t="shared" si="5"/>
        <v>327533920.80701023</v>
      </c>
    </row>
    <row r="347" spans="1:19" x14ac:dyDescent="0.25">
      <c r="A347" s="4" t="s">
        <v>436</v>
      </c>
      <c r="B347" s="4" t="s">
        <v>436</v>
      </c>
      <c r="C347" s="4" t="s">
        <v>298</v>
      </c>
      <c r="D347" s="4" t="s">
        <v>299</v>
      </c>
      <c r="E347" s="13" t="s">
        <v>571</v>
      </c>
      <c r="F347" s="13" t="s">
        <v>748</v>
      </c>
      <c r="G347" s="16">
        <v>503503509.60539764</v>
      </c>
      <c r="H347" s="5">
        <v>0</v>
      </c>
      <c r="I347" s="17">
        <v>0</v>
      </c>
      <c r="J347" s="5">
        <v>54009400.941176206</v>
      </c>
      <c r="K347" s="5">
        <v>43030055.945701405</v>
      </c>
      <c r="L347" s="5">
        <v>273735564.94484514</v>
      </c>
      <c r="M347" s="5">
        <v>0</v>
      </c>
      <c r="N347" s="6">
        <v>0</v>
      </c>
      <c r="O347" s="6">
        <v>0</v>
      </c>
      <c r="P347" s="6">
        <v>7427924.46</v>
      </c>
      <c r="Q347" s="6">
        <v>0</v>
      </c>
      <c r="R347" s="6">
        <v>0</v>
      </c>
      <c r="S347" s="7">
        <f t="shared" si="5"/>
        <v>881706455.89712048</v>
      </c>
    </row>
    <row r="348" spans="1:19" x14ac:dyDescent="0.25">
      <c r="A348" s="4" t="s">
        <v>436</v>
      </c>
      <c r="B348" s="4" t="s">
        <v>436</v>
      </c>
      <c r="C348" s="4" t="s">
        <v>298</v>
      </c>
      <c r="D348" s="4" t="s">
        <v>299</v>
      </c>
      <c r="E348" s="13" t="s">
        <v>570</v>
      </c>
      <c r="F348" s="13" t="s">
        <v>748</v>
      </c>
      <c r="G348" s="16">
        <v>306461124.30868524</v>
      </c>
      <c r="H348" s="5">
        <v>0</v>
      </c>
      <c r="I348" s="17">
        <v>0</v>
      </c>
      <c r="J348" s="5">
        <v>40362790.5158372</v>
      </c>
      <c r="K348" s="5">
        <v>37277768.325791299</v>
      </c>
      <c r="L348" s="5">
        <v>224738843.81283152</v>
      </c>
      <c r="M348" s="5">
        <v>0</v>
      </c>
      <c r="N348" s="6">
        <v>0</v>
      </c>
      <c r="O348" s="6">
        <v>0</v>
      </c>
      <c r="P348" s="6">
        <v>4622691.42</v>
      </c>
      <c r="Q348" s="6">
        <v>0</v>
      </c>
      <c r="R348" s="6">
        <v>0</v>
      </c>
      <c r="S348" s="7">
        <f t="shared" si="5"/>
        <v>613463218.38314521</v>
      </c>
    </row>
    <row r="349" spans="1:19" x14ac:dyDescent="0.25">
      <c r="A349" s="4" t="s">
        <v>436</v>
      </c>
      <c r="B349" s="4" t="s">
        <v>436</v>
      </c>
      <c r="C349" s="4" t="s">
        <v>574</v>
      </c>
      <c r="D349" s="4" t="s">
        <v>575</v>
      </c>
      <c r="E349" s="13" t="s">
        <v>576</v>
      </c>
      <c r="F349" s="13" t="s">
        <v>748</v>
      </c>
      <c r="G349" s="16">
        <v>179934753.40500772</v>
      </c>
      <c r="H349" s="5">
        <v>0</v>
      </c>
      <c r="I349" s="17">
        <v>0</v>
      </c>
      <c r="J349" s="5">
        <v>25876224.823528901</v>
      </c>
      <c r="K349" s="5">
        <v>18642528.5067872</v>
      </c>
      <c r="L349" s="5">
        <v>135103135.06347814</v>
      </c>
      <c r="M349" s="5">
        <v>0</v>
      </c>
      <c r="N349" s="6">
        <v>0</v>
      </c>
      <c r="O349" s="6">
        <v>0</v>
      </c>
      <c r="P349" s="6">
        <v>1994716.0800000003</v>
      </c>
      <c r="Q349" s="6">
        <v>0</v>
      </c>
      <c r="R349" s="6">
        <v>0</v>
      </c>
      <c r="S349" s="7">
        <f t="shared" si="5"/>
        <v>361551357.87880194</v>
      </c>
    </row>
    <row r="350" spans="1:19" ht="30" x14ac:dyDescent="0.25">
      <c r="A350" s="4" t="s">
        <v>436</v>
      </c>
      <c r="B350" s="4" t="s">
        <v>436</v>
      </c>
      <c r="C350" s="4" t="s">
        <v>577</v>
      </c>
      <c r="D350" s="4" t="s">
        <v>578</v>
      </c>
      <c r="E350" s="13" t="s">
        <v>579</v>
      </c>
      <c r="F350" s="13" t="s">
        <v>748</v>
      </c>
      <c r="G350" s="16">
        <v>276840002.92800808</v>
      </c>
      <c r="H350" s="5">
        <v>0</v>
      </c>
      <c r="I350" s="17">
        <v>0</v>
      </c>
      <c r="J350" s="5">
        <v>33928394.895927399</v>
      </c>
      <c r="K350" s="5">
        <v>21125483.076922901</v>
      </c>
      <c r="L350" s="5">
        <v>177954128.71672842</v>
      </c>
      <c r="M350" s="5">
        <v>0</v>
      </c>
      <c r="N350" s="6">
        <v>0</v>
      </c>
      <c r="O350" s="6">
        <v>0</v>
      </c>
      <c r="P350" s="6">
        <v>2894148.36</v>
      </c>
      <c r="Q350" s="6">
        <v>0</v>
      </c>
      <c r="R350" s="6">
        <v>0</v>
      </c>
      <c r="S350" s="7">
        <f t="shared" si="5"/>
        <v>512742157.97758687</v>
      </c>
    </row>
    <row r="351" spans="1:19" x14ac:dyDescent="0.25">
      <c r="A351" s="4" t="s">
        <v>436</v>
      </c>
      <c r="B351" s="4" t="s">
        <v>436</v>
      </c>
      <c r="C351" s="4" t="s">
        <v>586</v>
      </c>
      <c r="D351" s="4" t="s">
        <v>587</v>
      </c>
      <c r="E351" s="13" t="s">
        <v>588</v>
      </c>
      <c r="F351" s="13" t="s">
        <v>748</v>
      </c>
      <c r="G351" s="16">
        <v>354780234.11805207</v>
      </c>
      <c r="H351" s="5">
        <v>0</v>
      </c>
      <c r="I351" s="17">
        <v>0</v>
      </c>
      <c r="J351" s="5">
        <v>38964328.262443297</v>
      </c>
      <c r="K351" s="5">
        <v>39988787.0407243</v>
      </c>
      <c r="L351" s="5">
        <v>288541549.23066217</v>
      </c>
      <c r="M351" s="5">
        <v>0</v>
      </c>
      <c r="N351" s="6">
        <v>0</v>
      </c>
      <c r="O351" s="6">
        <v>0</v>
      </c>
      <c r="P351" s="6">
        <v>4018384.44</v>
      </c>
      <c r="Q351" s="6">
        <v>0</v>
      </c>
      <c r="R351" s="6">
        <v>0</v>
      </c>
      <c r="S351" s="7">
        <f t="shared" si="5"/>
        <v>726293283.09188187</v>
      </c>
    </row>
    <row r="352" spans="1:19" x14ac:dyDescent="0.25">
      <c r="A352" s="4" t="s">
        <v>436</v>
      </c>
      <c r="B352" s="4" t="s">
        <v>436</v>
      </c>
      <c r="C352" s="4" t="s">
        <v>589</v>
      </c>
      <c r="D352" s="4" t="s">
        <v>590</v>
      </c>
      <c r="E352" s="13" t="s">
        <v>591</v>
      </c>
      <c r="F352" s="13" t="s">
        <v>748</v>
      </c>
      <c r="G352" s="16">
        <v>257223280.75836667</v>
      </c>
      <c r="H352" s="5">
        <v>0</v>
      </c>
      <c r="I352" s="17">
        <v>0</v>
      </c>
      <c r="J352" s="5">
        <v>28756341.221719101</v>
      </c>
      <c r="K352" s="5">
        <v>25306385.891402699</v>
      </c>
      <c r="L352" s="5">
        <v>167750424.64541492</v>
      </c>
      <c r="M352" s="5">
        <v>0</v>
      </c>
      <c r="N352" s="6">
        <v>0</v>
      </c>
      <c r="O352" s="6">
        <v>0</v>
      </c>
      <c r="P352" s="6">
        <v>3131449.92</v>
      </c>
      <c r="Q352" s="6">
        <v>0</v>
      </c>
      <c r="R352" s="6">
        <v>0</v>
      </c>
      <c r="S352" s="7">
        <f t="shared" si="5"/>
        <v>482167882.43690342</v>
      </c>
    </row>
    <row r="353" spans="1:19" x14ac:dyDescent="0.25">
      <c r="A353" s="4" t="s">
        <v>436</v>
      </c>
      <c r="B353" s="4" t="s">
        <v>436</v>
      </c>
      <c r="C353" s="4" t="s">
        <v>589</v>
      </c>
      <c r="D353" s="4" t="s">
        <v>590</v>
      </c>
      <c r="E353" s="13" t="s">
        <v>592</v>
      </c>
      <c r="F353" s="13" t="s">
        <v>748</v>
      </c>
      <c r="G353" s="16">
        <v>268197258.47732174</v>
      </c>
      <c r="H353" s="5">
        <v>0</v>
      </c>
      <c r="I353" s="17">
        <v>0</v>
      </c>
      <c r="J353" s="5">
        <v>18869896.144796699</v>
      </c>
      <c r="K353" s="5">
        <v>13613737.6380086</v>
      </c>
      <c r="L353" s="5">
        <v>127512853.52347544</v>
      </c>
      <c r="M353" s="5">
        <v>0</v>
      </c>
      <c r="N353" s="6">
        <v>0</v>
      </c>
      <c r="O353" s="6">
        <v>0</v>
      </c>
      <c r="P353" s="6">
        <v>3356089.7399999998</v>
      </c>
      <c r="Q353" s="6">
        <v>0</v>
      </c>
      <c r="R353" s="6">
        <v>0</v>
      </c>
      <c r="S353" s="7">
        <f t="shared" si="5"/>
        <v>431549835.52360249</v>
      </c>
    </row>
    <row r="354" spans="1:19" x14ac:dyDescent="0.25">
      <c r="A354" s="4" t="s">
        <v>436</v>
      </c>
      <c r="B354" s="4" t="s">
        <v>436</v>
      </c>
      <c r="C354" s="4" t="s">
        <v>589</v>
      </c>
      <c r="D354" s="4" t="s">
        <v>590</v>
      </c>
      <c r="E354" s="13" t="s">
        <v>594</v>
      </c>
      <c r="F354" s="13" t="s">
        <v>748</v>
      </c>
      <c r="G354" s="16">
        <v>306144836.61993647</v>
      </c>
      <c r="H354" s="5">
        <v>0</v>
      </c>
      <c r="I354" s="17">
        <v>0</v>
      </c>
      <c r="J354" s="5">
        <v>36593085.248868503</v>
      </c>
      <c r="K354" s="5">
        <v>25195411.176470201</v>
      </c>
      <c r="L354" s="5">
        <v>195474742.96220535</v>
      </c>
      <c r="M354" s="5">
        <v>0</v>
      </c>
      <c r="N354" s="6">
        <v>0</v>
      </c>
      <c r="O354" s="6">
        <v>0</v>
      </c>
      <c r="P354" s="6">
        <v>4144830.84</v>
      </c>
      <c r="Q354" s="6">
        <v>0</v>
      </c>
      <c r="R354" s="6">
        <v>0</v>
      </c>
      <c r="S354" s="7">
        <f t="shared" si="5"/>
        <v>567552906.84748065</v>
      </c>
    </row>
    <row r="355" spans="1:19" x14ac:dyDescent="0.25">
      <c r="A355" s="4" t="s">
        <v>436</v>
      </c>
      <c r="B355" s="4" t="s">
        <v>436</v>
      </c>
      <c r="C355" s="4" t="s">
        <v>595</v>
      </c>
      <c r="D355" s="4" t="s">
        <v>596</v>
      </c>
      <c r="E355" s="13" t="s">
        <v>597</v>
      </c>
      <c r="F355" s="13" t="s">
        <v>748</v>
      </c>
      <c r="G355" s="16">
        <v>135881196.09164229</v>
      </c>
      <c r="H355" s="5">
        <v>0</v>
      </c>
      <c r="I355" s="17">
        <v>0</v>
      </c>
      <c r="J355" s="5">
        <v>13741069.1583713</v>
      </c>
      <c r="K355" s="5">
        <v>12707227.285067799</v>
      </c>
      <c r="L355" s="5">
        <v>80786367.278418005</v>
      </c>
      <c r="M355" s="5">
        <v>0</v>
      </c>
      <c r="N355" s="6">
        <v>0</v>
      </c>
      <c r="O355" s="6">
        <v>0</v>
      </c>
      <c r="P355" s="6">
        <v>1490056.74</v>
      </c>
      <c r="Q355" s="6">
        <v>0</v>
      </c>
      <c r="R355" s="6">
        <v>0</v>
      </c>
      <c r="S355" s="7">
        <f t="shared" si="5"/>
        <v>244605916.5534994</v>
      </c>
    </row>
    <row r="356" spans="1:19" ht="30" x14ac:dyDescent="0.25">
      <c r="A356" s="4" t="s">
        <v>436</v>
      </c>
      <c r="B356" s="4" t="s">
        <v>436</v>
      </c>
      <c r="C356" s="4" t="s">
        <v>604</v>
      </c>
      <c r="D356" s="4" t="s">
        <v>605</v>
      </c>
      <c r="E356" s="13" t="s">
        <v>606</v>
      </c>
      <c r="F356" s="13" t="s">
        <v>748</v>
      </c>
      <c r="G356" s="16">
        <v>236790030.09240326</v>
      </c>
      <c r="H356" s="5">
        <v>0</v>
      </c>
      <c r="I356" s="17">
        <v>0</v>
      </c>
      <c r="J356" s="5">
        <v>31436937.429864001</v>
      </c>
      <c r="K356" s="5">
        <v>25305163.882352799</v>
      </c>
      <c r="L356" s="5">
        <v>227564648.04338321</v>
      </c>
      <c r="M356" s="5">
        <v>0</v>
      </c>
      <c r="N356" s="6">
        <v>0</v>
      </c>
      <c r="O356" s="6">
        <v>0</v>
      </c>
      <c r="P356" s="6">
        <v>2567985.8400000003</v>
      </c>
      <c r="Q356" s="6">
        <v>0</v>
      </c>
      <c r="R356" s="6">
        <v>0</v>
      </c>
      <c r="S356" s="7">
        <f t="shared" si="5"/>
        <v>523664765.28800327</v>
      </c>
    </row>
    <row r="357" spans="1:19" x14ac:dyDescent="0.25">
      <c r="A357" s="4" t="s">
        <v>436</v>
      </c>
      <c r="B357" s="4" t="s">
        <v>436</v>
      </c>
      <c r="C357" s="4" t="s">
        <v>610</v>
      </c>
      <c r="D357" s="4" t="s">
        <v>611</v>
      </c>
      <c r="E357" s="13" t="s">
        <v>612</v>
      </c>
      <c r="F357" s="13" t="s">
        <v>748</v>
      </c>
      <c r="G357" s="16">
        <v>233289765.53697065</v>
      </c>
      <c r="H357" s="5">
        <v>0</v>
      </c>
      <c r="I357" s="17">
        <v>0</v>
      </c>
      <c r="J357" s="5">
        <v>28608401.493212901</v>
      </c>
      <c r="K357" s="5">
        <v>21209729.239819102</v>
      </c>
      <c r="L357" s="5">
        <v>178473211.43411678</v>
      </c>
      <c r="M357" s="5">
        <v>0</v>
      </c>
      <c r="N357" s="6">
        <v>0</v>
      </c>
      <c r="O357" s="6">
        <v>0</v>
      </c>
      <c r="P357" s="6">
        <v>2378344.86</v>
      </c>
      <c r="Q357" s="6">
        <v>0</v>
      </c>
      <c r="R357" s="6">
        <v>0</v>
      </c>
      <c r="S357" s="7">
        <f t="shared" si="5"/>
        <v>463959452.56411946</v>
      </c>
    </row>
    <row r="358" spans="1:19" ht="30" x14ac:dyDescent="0.25">
      <c r="A358" s="4" t="s">
        <v>436</v>
      </c>
      <c r="B358" s="4" t="s">
        <v>436</v>
      </c>
      <c r="C358" s="4" t="s">
        <v>73</v>
      </c>
      <c r="D358" s="4" t="s">
        <v>74</v>
      </c>
      <c r="E358" s="13" t="s">
        <v>613</v>
      </c>
      <c r="F358" s="13" t="s">
        <v>748</v>
      </c>
      <c r="G358" s="16">
        <v>379458180.06997961</v>
      </c>
      <c r="H358" s="5">
        <v>0</v>
      </c>
      <c r="I358" s="17">
        <v>0</v>
      </c>
      <c r="J358" s="5">
        <v>62154178.190045193</v>
      </c>
      <c r="K358" s="5">
        <v>43680287.049774006</v>
      </c>
      <c r="L358" s="5">
        <v>344737300.79000181</v>
      </c>
      <c r="M358" s="5">
        <v>0</v>
      </c>
      <c r="N358" s="6">
        <v>0</v>
      </c>
      <c r="O358" s="6">
        <v>0</v>
      </c>
      <c r="P358" s="6">
        <v>4519022.7600000007</v>
      </c>
      <c r="Q358" s="6">
        <v>0</v>
      </c>
      <c r="R358" s="6">
        <v>0</v>
      </c>
      <c r="S358" s="7">
        <f t="shared" si="5"/>
        <v>834548968.85980058</v>
      </c>
    </row>
    <row r="359" spans="1:19" x14ac:dyDescent="0.25">
      <c r="A359" s="4" t="s">
        <v>436</v>
      </c>
      <c r="B359" s="4" t="s">
        <v>436</v>
      </c>
      <c r="C359" s="4" t="s">
        <v>614</v>
      </c>
      <c r="D359" s="4" t="s">
        <v>615</v>
      </c>
      <c r="E359" s="13" t="s">
        <v>616</v>
      </c>
      <c r="F359" s="13" t="s">
        <v>748</v>
      </c>
      <c r="G359" s="16">
        <v>493491879.78712332</v>
      </c>
      <c r="H359" s="5">
        <v>0</v>
      </c>
      <c r="I359" s="17">
        <v>0</v>
      </c>
      <c r="J359" s="5">
        <v>67589944.226244897</v>
      </c>
      <c r="K359" s="5">
        <v>57587408.425339401</v>
      </c>
      <c r="L359" s="5">
        <v>492098530.26187032</v>
      </c>
      <c r="M359" s="5">
        <v>0</v>
      </c>
      <c r="N359" s="6">
        <v>0</v>
      </c>
      <c r="O359" s="6">
        <v>0</v>
      </c>
      <c r="P359" s="6">
        <v>5884222.1399999997</v>
      </c>
      <c r="Q359" s="6">
        <v>0</v>
      </c>
      <c r="R359" s="6">
        <v>0</v>
      </c>
      <c r="S359" s="7">
        <f t="shared" si="5"/>
        <v>1116651984.8405781</v>
      </c>
    </row>
    <row r="360" spans="1:19" x14ac:dyDescent="0.25">
      <c r="A360" s="4" t="s">
        <v>436</v>
      </c>
      <c r="B360" s="4" t="s">
        <v>436</v>
      </c>
      <c r="C360" s="4" t="s">
        <v>617</v>
      </c>
      <c r="D360" s="4" t="s">
        <v>618</v>
      </c>
      <c r="E360" s="13" t="s">
        <v>620</v>
      </c>
      <c r="F360" s="13" t="s">
        <v>748</v>
      </c>
      <c r="G360" s="16">
        <v>753610374.21614659</v>
      </c>
      <c r="H360" s="5">
        <v>0</v>
      </c>
      <c r="I360" s="17">
        <v>0</v>
      </c>
      <c r="J360" s="5">
        <v>66431741.520361394</v>
      </c>
      <c r="K360" s="5">
        <v>51305239.303167202</v>
      </c>
      <c r="L360" s="5">
        <v>506845813.8011198</v>
      </c>
      <c r="M360" s="5">
        <v>0</v>
      </c>
      <c r="N360" s="6">
        <v>0</v>
      </c>
      <c r="O360" s="6">
        <v>0</v>
      </c>
      <c r="P360" s="6">
        <v>11208889.080000002</v>
      </c>
      <c r="Q360" s="6">
        <v>0</v>
      </c>
      <c r="R360" s="6">
        <v>0</v>
      </c>
      <c r="S360" s="7">
        <f t="shared" si="5"/>
        <v>1389402057.920795</v>
      </c>
    </row>
    <row r="361" spans="1:19" x14ac:dyDescent="0.25">
      <c r="A361" s="4" t="s">
        <v>436</v>
      </c>
      <c r="B361" s="4" t="s">
        <v>436</v>
      </c>
      <c r="C361" s="4" t="s">
        <v>628</v>
      </c>
      <c r="D361" s="4" t="s">
        <v>629</v>
      </c>
      <c r="E361" s="13" t="s">
        <v>630</v>
      </c>
      <c r="F361" s="13" t="s">
        <v>748</v>
      </c>
      <c r="G361" s="16">
        <v>289457028.2856304</v>
      </c>
      <c r="H361" s="5">
        <v>0</v>
      </c>
      <c r="I361" s="17">
        <v>0</v>
      </c>
      <c r="J361" s="5">
        <v>42943602.253393799</v>
      </c>
      <c r="K361" s="5">
        <v>36955681.384615101</v>
      </c>
      <c r="L361" s="5">
        <v>293356149.76404005</v>
      </c>
      <c r="M361" s="5">
        <v>0</v>
      </c>
      <c r="N361" s="6">
        <v>0</v>
      </c>
      <c r="O361" s="6">
        <v>0</v>
      </c>
      <c r="P361" s="6">
        <v>3435781.5</v>
      </c>
      <c r="Q361" s="6">
        <v>0</v>
      </c>
      <c r="R361" s="6">
        <v>0</v>
      </c>
      <c r="S361" s="7">
        <f t="shared" si="5"/>
        <v>666148243.18767941</v>
      </c>
    </row>
    <row r="362" spans="1:19" x14ac:dyDescent="0.25">
      <c r="A362" s="4" t="s">
        <v>436</v>
      </c>
      <c r="B362" s="4" t="s">
        <v>436</v>
      </c>
      <c r="C362" s="4" t="s">
        <v>637</v>
      </c>
      <c r="D362" s="4" t="s">
        <v>779</v>
      </c>
      <c r="E362" s="13" t="s">
        <v>638</v>
      </c>
      <c r="F362" s="13" t="s">
        <v>748</v>
      </c>
      <c r="G362" s="16">
        <v>214169592.9109807</v>
      </c>
      <c r="H362" s="5">
        <v>0</v>
      </c>
      <c r="I362" s="17">
        <v>0</v>
      </c>
      <c r="J362" s="5">
        <v>20664600.8778283</v>
      </c>
      <c r="K362" s="5">
        <v>15996357.1583711</v>
      </c>
      <c r="L362" s="5">
        <v>130392153.79890399</v>
      </c>
      <c r="M362" s="5">
        <v>0</v>
      </c>
      <c r="N362" s="6">
        <v>0</v>
      </c>
      <c r="O362" s="6">
        <v>0</v>
      </c>
      <c r="P362" s="6">
        <v>2337882.3000000003</v>
      </c>
      <c r="Q362" s="6">
        <v>0</v>
      </c>
      <c r="R362" s="6">
        <v>0</v>
      </c>
      <c r="S362" s="7">
        <f t="shared" si="5"/>
        <v>383560587.04608411</v>
      </c>
    </row>
    <row r="363" spans="1:19" x14ac:dyDescent="0.25">
      <c r="A363" s="4" t="s">
        <v>436</v>
      </c>
      <c r="B363" s="4" t="s">
        <v>436</v>
      </c>
      <c r="C363" s="4" t="s">
        <v>642</v>
      </c>
      <c r="D363" s="4" t="s">
        <v>643</v>
      </c>
      <c r="E363" s="13" t="s">
        <v>644</v>
      </c>
      <c r="F363" s="13" t="s">
        <v>748</v>
      </c>
      <c r="G363" s="16">
        <v>259934648.02513379</v>
      </c>
      <c r="H363" s="5">
        <v>0</v>
      </c>
      <c r="I363" s="17">
        <v>0</v>
      </c>
      <c r="J363" s="5">
        <v>32197413.285067499</v>
      </c>
      <c r="K363" s="5">
        <v>18446184.886877798</v>
      </c>
      <c r="L363" s="5">
        <v>194193449.96464774</v>
      </c>
      <c r="M363" s="5">
        <v>0</v>
      </c>
      <c r="N363" s="6">
        <v>0</v>
      </c>
      <c r="O363" s="6">
        <v>0</v>
      </c>
      <c r="P363" s="6">
        <v>2973057.48</v>
      </c>
      <c r="Q363" s="6">
        <v>0</v>
      </c>
      <c r="R363" s="6">
        <v>0</v>
      </c>
      <c r="S363" s="7">
        <f t="shared" si="5"/>
        <v>507744753.64172685</v>
      </c>
    </row>
    <row r="364" spans="1:19" x14ac:dyDescent="0.25">
      <c r="A364" s="4" t="s">
        <v>436</v>
      </c>
      <c r="B364" s="4" t="s">
        <v>436</v>
      </c>
      <c r="C364" s="4" t="s">
        <v>645</v>
      </c>
      <c r="D364" s="4" t="s">
        <v>646</v>
      </c>
      <c r="E364" s="13" t="s">
        <v>647</v>
      </c>
      <c r="F364" s="13" t="s">
        <v>748</v>
      </c>
      <c r="G364" s="16">
        <v>148728880.39711899</v>
      </c>
      <c r="H364" s="5">
        <v>0</v>
      </c>
      <c r="I364" s="17">
        <v>0</v>
      </c>
      <c r="J364" s="5">
        <v>13932627.0769227</v>
      </c>
      <c r="K364" s="5">
        <v>13749666.977375599</v>
      </c>
      <c r="L364" s="5">
        <v>80259411.639388666</v>
      </c>
      <c r="M364" s="5">
        <v>0</v>
      </c>
      <c r="N364" s="6">
        <v>0</v>
      </c>
      <c r="O364" s="6">
        <v>0</v>
      </c>
      <c r="P364" s="6">
        <v>1700729.64</v>
      </c>
      <c r="Q364" s="6">
        <v>0</v>
      </c>
      <c r="R364" s="6">
        <v>0</v>
      </c>
      <c r="S364" s="7">
        <f t="shared" si="5"/>
        <v>258371315.73080593</v>
      </c>
    </row>
    <row r="365" spans="1:19" ht="30" x14ac:dyDescent="0.25">
      <c r="A365" s="4" t="s">
        <v>436</v>
      </c>
      <c r="B365" s="4" t="s">
        <v>436</v>
      </c>
      <c r="C365" s="4" t="s">
        <v>656</v>
      </c>
      <c r="D365" s="4" t="s">
        <v>657</v>
      </c>
      <c r="E365" s="13" t="s">
        <v>658</v>
      </c>
      <c r="F365" s="13" t="s">
        <v>748</v>
      </c>
      <c r="G365" s="16">
        <v>433817217.04264987</v>
      </c>
      <c r="H365" s="5">
        <v>0</v>
      </c>
      <c r="I365" s="17">
        <v>0</v>
      </c>
      <c r="J365" s="5">
        <v>39302197.728507198</v>
      </c>
      <c r="K365" s="5">
        <v>36676931.972850695</v>
      </c>
      <c r="L365" s="5">
        <v>278248168.12357658</v>
      </c>
      <c r="M365" s="5">
        <v>0</v>
      </c>
      <c r="N365" s="6">
        <v>0</v>
      </c>
      <c r="O365" s="6">
        <v>0</v>
      </c>
      <c r="P365" s="6">
        <v>6055700.2199999997</v>
      </c>
      <c r="Q365" s="6">
        <v>0</v>
      </c>
      <c r="R365" s="6">
        <v>0</v>
      </c>
      <c r="S365" s="7">
        <f t="shared" si="5"/>
        <v>794100215.08758438</v>
      </c>
    </row>
    <row r="366" spans="1:19" x14ac:dyDescent="0.25">
      <c r="A366" s="4" t="s">
        <v>436</v>
      </c>
      <c r="B366" s="4" t="s">
        <v>436</v>
      </c>
      <c r="C366" s="4" t="s">
        <v>469</v>
      </c>
      <c r="D366" s="4" t="s">
        <v>470</v>
      </c>
      <c r="E366" s="13" t="s">
        <v>728</v>
      </c>
      <c r="F366" s="13" t="s">
        <v>748</v>
      </c>
      <c r="G366" s="16">
        <v>112421220.68965507</v>
      </c>
      <c r="H366" s="5">
        <v>0</v>
      </c>
      <c r="I366" s="17">
        <v>0</v>
      </c>
      <c r="J366" s="5">
        <v>12893367.113122599</v>
      </c>
      <c r="K366" s="5">
        <v>13733463.294117901</v>
      </c>
      <c r="L366" s="5">
        <v>72233987.293608323</v>
      </c>
      <c r="M366" s="5">
        <v>0</v>
      </c>
      <c r="N366" s="6">
        <v>0</v>
      </c>
      <c r="O366" s="6">
        <v>0</v>
      </c>
      <c r="P366" s="6">
        <v>1455395.7600000002</v>
      </c>
      <c r="Q366" s="6">
        <v>0</v>
      </c>
      <c r="R366" s="6">
        <v>0</v>
      </c>
      <c r="S366" s="7">
        <f t="shared" si="5"/>
        <v>212737434.15050387</v>
      </c>
    </row>
    <row r="367" spans="1:19" x14ac:dyDescent="0.25">
      <c r="A367" s="4" t="s">
        <v>436</v>
      </c>
      <c r="B367" s="4" t="s">
        <v>436</v>
      </c>
      <c r="C367" s="4" t="s">
        <v>665</v>
      </c>
      <c r="D367" s="4" t="s">
        <v>666</v>
      </c>
      <c r="E367" s="13" t="s">
        <v>667</v>
      </c>
      <c r="F367" s="13" t="s">
        <v>748</v>
      </c>
      <c r="G367" s="16">
        <v>751149529.00293708</v>
      </c>
      <c r="H367" s="5">
        <v>0</v>
      </c>
      <c r="I367" s="17">
        <v>0</v>
      </c>
      <c r="J367" s="5">
        <v>96825675.158371001</v>
      </c>
      <c r="K367" s="5">
        <v>66240698.090497501</v>
      </c>
      <c r="L367" s="5">
        <v>560634454.40166235</v>
      </c>
      <c r="M367" s="5">
        <v>0</v>
      </c>
      <c r="N367" s="6">
        <v>0</v>
      </c>
      <c r="O367" s="6">
        <v>0</v>
      </c>
      <c r="P367" s="6">
        <v>10616727.6</v>
      </c>
      <c r="Q367" s="6">
        <v>0</v>
      </c>
      <c r="R367" s="6">
        <v>0</v>
      </c>
      <c r="S367" s="7">
        <f t="shared" si="5"/>
        <v>1485467084.2534678</v>
      </c>
    </row>
    <row r="368" spans="1:19" ht="30" x14ac:dyDescent="0.25">
      <c r="A368" s="4" t="s">
        <v>436</v>
      </c>
      <c r="B368" s="4" t="s">
        <v>436</v>
      </c>
      <c r="C368" s="4" t="s">
        <v>668</v>
      </c>
      <c r="D368" s="4" t="s">
        <v>669</v>
      </c>
      <c r="E368" s="13" t="s">
        <v>670</v>
      </c>
      <c r="F368" s="13" t="s">
        <v>748</v>
      </c>
      <c r="G368" s="16">
        <v>185888991.98901793</v>
      </c>
      <c r="H368" s="5">
        <v>0</v>
      </c>
      <c r="I368" s="17">
        <v>0</v>
      </c>
      <c r="J368" s="5">
        <v>32421832.153845999</v>
      </c>
      <c r="K368" s="5">
        <v>22863612.180995401</v>
      </c>
      <c r="L368" s="5">
        <v>161983268.05400062</v>
      </c>
      <c r="M368" s="5">
        <v>0</v>
      </c>
      <c r="N368" s="6">
        <v>0</v>
      </c>
      <c r="O368" s="6">
        <v>0</v>
      </c>
      <c r="P368" s="6">
        <v>2400363.54</v>
      </c>
      <c r="Q368" s="6">
        <v>0</v>
      </c>
      <c r="R368" s="6">
        <v>0</v>
      </c>
      <c r="S368" s="7">
        <f t="shared" si="5"/>
        <v>405558067.91785997</v>
      </c>
    </row>
    <row r="369" spans="1:19" x14ac:dyDescent="0.25">
      <c r="A369" s="4" t="s">
        <v>436</v>
      </c>
      <c r="B369" s="4" t="s">
        <v>436</v>
      </c>
      <c r="C369" s="4" t="s">
        <v>671</v>
      </c>
      <c r="D369" s="4" t="s">
        <v>672</v>
      </c>
      <c r="E369" s="13" t="s">
        <v>673</v>
      </c>
      <c r="F369" s="13" t="s">
        <v>748</v>
      </c>
      <c r="G369" s="16">
        <v>289181079.42330992</v>
      </c>
      <c r="H369" s="5">
        <v>0</v>
      </c>
      <c r="I369" s="17">
        <v>0</v>
      </c>
      <c r="J369" s="5">
        <v>30144773.393665001</v>
      </c>
      <c r="K369" s="5">
        <v>21857708.208144799</v>
      </c>
      <c r="L369" s="5">
        <v>201400691.00788933</v>
      </c>
      <c r="M369" s="5">
        <v>0</v>
      </c>
      <c r="N369" s="6">
        <v>0</v>
      </c>
      <c r="O369" s="6">
        <v>0</v>
      </c>
      <c r="P369" s="6">
        <v>3526542.54</v>
      </c>
      <c r="Q369" s="6">
        <v>0</v>
      </c>
      <c r="R369" s="6">
        <v>0</v>
      </c>
      <c r="S369" s="7">
        <f t="shared" si="5"/>
        <v>546110794.57300901</v>
      </c>
    </row>
    <row r="370" spans="1:19" x14ac:dyDescent="0.25">
      <c r="A370" s="4" t="s">
        <v>436</v>
      </c>
      <c r="B370" s="4" t="s">
        <v>436</v>
      </c>
      <c r="C370" s="4" t="s">
        <v>671</v>
      </c>
      <c r="D370" s="4" t="s">
        <v>672</v>
      </c>
      <c r="E370" s="13" t="s">
        <v>674</v>
      </c>
      <c r="F370" s="13" t="s">
        <v>748</v>
      </c>
      <c r="G370" s="16">
        <v>397629684.41019607</v>
      </c>
      <c r="H370" s="5">
        <v>0</v>
      </c>
      <c r="I370" s="17">
        <v>0</v>
      </c>
      <c r="J370" s="5">
        <v>61925943.058823802</v>
      </c>
      <c r="K370" s="5">
        <v>55420041.828054294</v>
      </c>
      <c r="L370" s="5">
        <v>319609619.63281941</v>
      </c>
      <c r="M370" s="5">
        <v>0</v>
      </c>
      <c r="N370" s="6">
        <v>0</v>
      </c>
      <c r="O370" s="6">
        <v>0</v>
      </c>
      <c r="P370" s="6">
        <v>5421926.3399999999</v>
      </c>
      <c r="Q370" s="6">
        <v>0</v>
      </c>
      <c r="R370" s="6">
        <v>0</v>
      </c>
      <c r="S370" s="7">
        <f t="shared" si="5"/>
        <v>840007215.26989365</v>
      </c>
    </row>
    <row r="371" spans="1:19" x14ac:dyDescent="0.25">
      <c r="A371" s="4" t="s">
        <v>436</v>
      </c>
      <c r="B371" s="4" t="s">
        <v>436</v>
      </c>
      <c r="C371" s="4" t="s">
        <v>675</v>
      </c>
      <c r="D371" s="4" t="s">
        <v>676</v>
      </c>
      <c r="E371" s="13" t="s">
        <v>677</v>
      </c>
      <c r="F371" s="13" t="s">
        <v>748</v>
      </c>
      <c r="G371" s="16">
        <v>164139608.30345675</v>
      </c>
      <c r="H371" s="5">
        <v>0</v>
      </c>
      <c r="I371" s="17">
        <v>0</v>
      </c>
      <c r="J371" s="5">
        <v>17074317.167420298</v>
      </c>
      <c r="K371" s="5">
        <v>12645250.4072395</v>
      </c>
      <c r="L371" s="5">
        <v>88282073.582220912</v>
      </c>
      <c r="M371" s="5">
        <v>0</v>
      </c>
      <c r="N371" s="6">
        <v>0</v>
      </c>
      <c r="O371" s="6">
        <v>0</v>
      </c>
      <c r="P371" s="6">
        <v>2016514.6199999999</v>
      </c>
      <c r="Q371" s="6">
        <v>0</v>
      </c>
      <c r="R371" s="6">
        <v>0</v>
      </c>
      <c r="S371" s="7">
        <f t="shared" si="5"/>
        <v>284157764.08033746</v>
      </c>
    </row>
    <row r="372" spans="1:19" x14ac:dyDescent="0.25">
      <c r="A372" s="4" t="s">
        <v>436</v>
      </c>
      <c r="B372" s="4" t="s">
        <v>436</v>
      </c>
      <c r="C372" s="4" t="s">
        <v>678</v>
      </c>
      <c r="D372" s="4" t="s">
        <v>679</v>
      </c>
      <c r="E372" s="13" t="s">
        <v>681</v>
      </c>
      <c r="F372" s="13" t="s">
        <v>748</v>
      </c>
      <c r="G372" s="16">
        <v>339690714.10252374</v>
      </c>
      <c r="H372" s="5">
        <v>0</v>
      </c>
      <c r="I372" s="17">
        <v>0</v>
      </c>
      <c r="J372" s="5">
        <v>30557654.6334842</v>
      </c>
      <c r="K372" s="5">
        <v>19899823.8642538</v>
      </c>
      <c r="L372" s="5">
        <v>206902084.93856451</v>
      </c>
      <c r="M372" s="5">
        <v>0</v>
      </c>
      <c r="N372" s="6">
        <v>0</v>
      </c>
      <c r="O372" s="6">
        <v>0</v>
      </c>
      <c r="P372" s="6">
        <v>3518087.94</v>
      </c>
      <c r="Q372" s="6">
        <v>0</v>
      </c>
      <c r="R372" s="6">
        <v>0</v>
      </c>
      <c r="S372" s="7">
        <f t="shared" si="5"/>
        <v>600568365.47882628</v>
      </c>
    </row>
    <row r="373" spans="1:19" x14ac:dyDescent="0.25">
      <c r="A373" s="4" t="s">
        <v>436</v>
      </c>
      <c r="B373" s="4" t="s">
        <v>436</v>
      </c>
      <c r="C373" s="4" t="s">
        <v>678</v>
      </c>
      <c r="D373" s="4" t="s">
        <v>679</v>
      </c>
      <c r="E373" s="13" t="s">
        <v>680</v>
      </c>
      <c r="F373" s="13" t="s">
        <v>748</v>
      </c>
      <c r="G373" s="16">
        <v>90119637.749499589</v>
      </c>
      <c r="H373" s="5">
        <v>0</v>
      </c>
      <c r="I373" s="17">
        <v>0</v>
      </c>
      <c r="J373" s="5">
        <v>9240230.7782805003</v>
      </c>
      <c r="K373" s="5">
        <v>8397008.01809958</v>
      </c>
      <c r="L373" s="5">
        <v>59890290.535337329</v>
      </c>
      <c r="M373" s="5">
        <v>0</v>
      </c>
      <c r="N373" s="6">
        <v>0</v>
      </c>
      <c r="O373" s="6">
        <v>0</v>
      </c>
      <c r="P373" s="6">
        <v>1234034.6399999999</v>
      </c>
      <c r="Q373" s="6">
        <v>0</v>
      </c>
      <c r="R373" s="6">
        <v>0</v>
      </c>
      <c r="S373" s="7">
        <f t="shared" si="5"/>
        <v>168881201.72121698</v>
      </c>
    </row>
    <row r="374" spans="1:19" x14ac:dyDescent="0.25">
      <c r="A374" s="4" t="s">
        <v>436</v>
      </c>
      <c r="B374" s="4" t="s">
        <v>436</v>
      </c>
      <c r="C374" s="4" t="s">
        <v>682</v>
      </c>
      <c r="D374" s="4" t="s">
        <v>683</v>
      </c>
      <c r="E374" s="13" t="s">
        <v>684</v>
      </c>
      <c r="F374" s="13" t="s">
        <v>748</v>
      </c>
      <c r="G374" s="16">
        <v>175381622.38436511</v>
      </c>
      <c r="H374" s="5">
        <v>0</v>
      </c>
      <c r="I374" s="17">
        <v>0</v>
      </c>
      <c r="J374" s="5">
        <v>17467156.036198799</v>
      </c>
      <c r="K374" s="5">
        <v>15256068.7058824</v>
      </c>
      <c r="L374" s="5">
        <v>96904314.083544374</v>
      </c>
      <c r="M374" s="5">
        <v>0</v>
      </c>
      <c r="N374" s="6">
        <v>0</v>
      </c>
      <c r="O374" s="6">
        <v>0</v>
      </c>
      <c r="P374" s="6">
        <v>2231739.54</v>
      </c>
      <c r="Q374" s="6">
        <v>0</v>
      </c>
      <c r="R374" s="6">
        <v>0</v>
      </c>
      <c r="S374" s="7">
        <f t="shared" si="5"/>
        <v>307240900.7499907</v>
      </c>
    </row>
    <row r="375" spans="1:19" x14ac:dyDescent="0.25">
      <c r="A375" s="4" t="s">
        <v>436</v>
      </c>
      <c r="B375" s="4" t="s">
        <v>436</v>
      </c>
      <c r="C375" s="4" t="s">
        <v>722</v>
      </c>
      <c r="D375" s="4" t="s">
        <v>723</v>
      </c>
      <c r="E375" s="13" t="s">
        <v>508</v>
      </c>
      <c r="F375" s="13" t="s">
        <v>748</v>
      </c>
      <c r="G375" s="16">
        <v>151231141.5678677</v>
      </c>
      <c r="H375" s="5">
        <v>0</v>
      </c>
      <c r="I375" s="17">
        <v>0</v>
      </c>
      <c r="J375" s="5">
        <v>17185303.8733036</v>
      </c>
      <c r="K375" s="5">
        <v>12765464.841629101</v>
      </c>
      <c r="L375" s="5">
        <v>83054473.88413547</v>
      </c>
      <c r="M375" s="5">
        <v>0</v>
      </c>
      <c r="N375" s="6">
        <v>0</v>
      </c>
      <c r="O375" s="6">
        <v>0</v>
      </c>
      <c r="P375" s="6">
        <v>1890000</v>
      </c>
      <c r="Q375" s="6">
        <v>0</v>
      </c>
      <c r="R375" s="6">
        <v>0</v>
      </c>
      <c r="S375" s="7">
        <f t="shared" si="5"/>
        <v>266126384.16693586</v>
      </c>
    </row>
    <row r="376" spans="1:19" x14ac:dyDescent="0.25">
      <c r="A376" s="4" t="s">
        <v>436</v>
      </c>
      <c r="B376" s="4" t="s">
        <v>436</v>
      </c>
      <c r="C376" s="4" t="s">
        <v>722</v>
      </c>
      <c r="D376" s="4" t="s">
        <v>723</v>
      </c>
      <c r="E376" s="13">
        <v>133</v>
      </c>
      <c r="F376" s="13" t="s">
        <v>748</v>
      </c>
      <c r="G376" s="16">
        <v>222378567.70899829</v>
      </c>
      <c r="H376" s="5">
        <v>0</v>
      </c>
      <c r="I376" s="17">
        <v>0</v>
      </c>
      <c r="J376" s="5">
        <v>27962082.760181502</v>
      </c>
      <c r="K376" s="5">
        <v>21280533.1131224</v>
      </c>
      <c r="L376" s="5">
        <v>180568180.95562875</v>
      </c>
      <c r="M376" s="5">
        <v>0</v>
      </c>
      <c r="N376" s="6">
        <v>0</v>
      </c>
      <c r="O376" s="6">
        <v>0</v>
      </c>
      <c r="P376" s="6">
        <v>2489084.8199999998</v>
      </c>
      <c r="Q376" s="6">
        <v>0</v>
      </c>
      <c r="R376" s="6">
        <v>0</v>
      </c>
      <c r="S376" s="7">
        <f t="shared" si="5"/>
        <v>454678449.35793096</v>
      </c>
    </row>
    <row r="377" spans="1:19" x14ac:dyDescent="0.25">
      <c r="A377" s="4" t="s">
        <v>436</v>
      </c>
      <c r="B377" s="4" t="s">
        <v>436</v>
      </c>
      <c r="C377" s="4" t="s">
        <v>722</v>
      </c>
      <c r="D377" s="4" t="s">
        <v>723</v>
      </c>
      <c r="E377" s="13">
        <v>140</v>
      </c>
      <c r="F377" s="13" t="s">
        <v>748</v>
      </c>
      <c r="G377" s="16">
        <v>200107019.54437694</v>
      </c>
      <c r="H377" s="5">
        <v>0</v>
      </c>
      <c r="I377" s="17">
        <v>0</v>
      </c>
      <c r="J377" s="5">
        <v>21814334.3167421</v>
      </c>
      <c r="K377" s="5">
        <v>16088658.452489</v>
      </c>
      <c r="L377" s="5">
        <v>147231721.31523135</v>
      </c>
      <c r="M377" s="5">
        <v>0</v>
      </c>
      <c r="N377" s="6">
        <v>0</v>
      </c>
      <c r="O377" s="6">
        <v>0</v>
      </c>
      <c r="P377" s="6">
        <v>2270984.2199999997</v>
      </c>
      <c r="Q377" s="6">
        <v>0</v>
      </c>
      <c r="R377" s="6">
        <v>0</v>
      </c>
      <c r="S377" s="7">
        <f t="shared" si="5"/>
        <v>387512717.8488394</v>
      </c>
    </row>
    <row r="378" spans="1:19" x14ac:dyDescent="0.25">
      <c r="A378" s="4" t="s">
        <v>436</v>
      </c>
      <c r="B378" s="4" t="s">
        <v>436</v>
      </c>
      <c r="C378" s="4" t="s">
        <v>685</v>
      </c>
      <c r="D378" s="4" t="s">
        <v>686</v>
      </c>
      <c r="E378" s="13" t="s">
        <v>687</v>
      </c>
      <c r="F378" s="13" t="s">
        <v>748</v>
      </c>
      <c r="G378" s="16">
        <v>148730480.60842228</v>
      </c>
      <c r="H378" s="5">
        <v>0</v>
      </c>
      <c r="I378" s="17">
        <v>0</v>
      </c>
      <c r="J378" s="5">
        <v>19207464.063348699</v>
      </c>
      <c r="K378" s="5">
        <v>11360014.144796601</v>
      </c>
      <c r="L378" s="5">
        <v>97311585.425079793</v>
      </c>
      <c r="M378" s="5">
        <v>0</v>
      </c>
      <c r="N378" s="6">
        <v>0</v>
      </c>
      <c r="O378" s="6">
        <v>0</v>
      </c>
      <c r="P378" s="6">
        <v>1512318.24</v>
      </c>
      <c r="Q378" s="6">
        <v>0</v>
      </c>
      <c r="R378" s="6">
        <v>0</v>
      </c>
      <c r="S378" s="7">
        <f t="shared" si="5"/>
        <v>278121862.48164737</v>
      </c>
    </row>
    <row r="379" spans="1:19" x14ac:dyDescent="0.25">
      <c r="A379" s="4" t="s">
        <v>436</v>
      </c>
      <c r="B379" s="4" t="s">
        <v>436</v>
      </c>
      <c r="C379" s="4" t="s">
        <v>688</v>
      </c>
      <c r="D379" s="4" t="s">
        <v>689</v>
      </c>
      <c r="E379" s="13" t="s">
        <v>690</v>
      </c>
      <c r="F379" s="13" t="s">
        <v>748</v>
      </c>
      <c r="G379" s="16">
        <v>219599785.76703086</v>
      </c>
      <c r="H379" s="5">
        <v>0</v>
      </c>
      <c r="I379" s="17">
        <v>0</v>
      </c>
      <c r="J379" s="5">
        <v>15634464.823529199</v>
      </c>
      <c r="K379" s="5">
        <v>15407124.307692301</v>
      </c>
      <c r="L379" s="5">
        <v>106738174.68595934</v>
      </c>
      <c r="M379" s="5">
        <v>0</v>
      </c>
      <c r="N379" s="6">
        <v>0</v>
      </c>
      <c r="O379" s="6">
        <v>0</v>
      </c>
      <c r="P379" s="6">
        <v>2279790</v>
      </c>
      <c r="Q379" s="6">
        <v>0</v>
      </c>
      <c r="R379" s="6">
        <v>0</v>
      </c>
      <c r="S379" s="7">
        <f t="shared" si="5"/>
        <v>359659339.58421171</v>
      </c>
    </row>
    <row r="380" spans="1:19" x14ac:dyDescent="0.25">
      <c r="A380" s="4" t="s">
        <v>436</v>
      </c>
      <c r="B380" s="4" t="s">
        <v>436</v>
      </c>
      <c r="C380" s="4" t="s">
        <v>730</v>
      </c>
      <c r="D380" s="4" t="s">
        <v>731</v>
      </c>
      <c r="E380" s="13" t="s">
        <v>732</v>
      </c>
      <c r="F380" s="13" t="s">
        <v>748</v>
      </c>
      <c r="G380" s="16">
        <v>250011486.85234189</v>
      </c>
      <c r="H380" s="5">
        <v>0</v>
      </c>
      <c r="I380" s="17">
        <v>0</v>
      </c>
      <c r="J380" s="5">
        <v>33289236.018099401</v>
      </c>
      <c r="K380" s="5">
        <v>21479906.733031299</v>
      </c>
      <c r="L380" s="5">
        <v>204068196.73530531</v>
      </c>
      <c r="M380" s="5">
        <v>0</v>
      </c>
      <c r="N380" s="6">
        <v>0</v>
      </c>
      <c r="O380" s="6">
        <v>0</v>
      </c>
      <c r="P380" s="6">
        <v>2878751.5200000005</v>
      </c>
      <c r="Q380" s="6">
        <v>0</v>
      </c>
      <c r="R380" s="6">
        <v>0</v>
      </c>
      <c r="S380" s="7">
        <f t="shared" si="5"/>
        <v>511727577.85877788</v>
      </c>
    </row>
    <row r="381" spans="1:19" x14ac:dyDescent="0.25">
      <c r="A381" s="4" t="s">
        <v>436</v>
      </c>
      <c r="B381" s="4" t="s">
        <v>436</v>
      </c>
      <c r="C381" s="4" t="s">
        <v>691</v>
      </c>
      <c r="D381" s="4" t="s">
        <v>692</v>
      </c>
      <c r="E381" s="13" t="s">
        <v>693</v>
      </c>
      <c r="F381" s="13" t="s">
        <v>748</v>
      </c>
      <c r="G381" s="16">
        <v>287048432.57927012</v>
      </c>
      <c r="H381" s="5">
        <v>0</v>
      </c>
      <c r="I381" s="17">
        <v>0</v>
      </c>
      <c r="J381" s="5">
        <v>28979476.778280798</v>
      </c>
      <c r="K381" s="5">
        <v>24381606.2895924</v>
      </c>
      <c r="L381" s="5">
        <v>184713837.02259642</v>
      </c>
      <c r="M381" s="5">
        <v>0</v>
      </c>
      <c r="N381" s="6">
        <v>0</v>
      </c>
      <c r="O381" s="6">
        <v>0</v>
      </c>
      <c r="P381" s="6">
        <v>3037755.2399999998</v>
      </c>
      <c r="Q381" s="6">
        <v>0</v>
      </c>
      <c r="R381" s="6">
        <v>0</v>
      </c>
      <c r="S381" s="7">
        <f t="shared" si="5"/>
        <v>528161107.90973973</v>
      </c>
    </row>
    <row r="382" spans="1:19" x14ac:dyDescent="0.25">
      <c r="A382" s="4" t="s">
        <v>436</v>
      </c>
      <c r="B382" s="4" t="s">
        <v>436</v>
      </c>
      <c r="C382" s="4" t="s">
        <v>384</v>
      </c>
      <c r="D382" s="4" t="s">
        <v>385</v>
      </c>
      <c r="E382" s="13" t="s">
        <v>694</v>
      </c>
      <c r="F382" s="13" t="s">
        <v>748</v>
      </c>
      <c r="G382" s="16">
        <v>303847356.66837037</v>
      </c>
      <c r="H382" s="5">
        <v>0</v>
      </c>
      <c r="I382" s="17">
        <v>0</v>
      </c>
      <c r="J382" s="5">
        <v>37611109.330316998</v>
      </c>
      <c r="K382" s="5">
        <v>27537123.5203625</v>
      </c>
      <c r="L382" s="5">
        <v>239475384.78500202</v>
      </c>
      <c r="M382" s="5">
        <v>0</v>
      </c>
      <c r="N382" s="6">
        <v>0</v>
      </c>
      <c r="O382" s="6">
        <v>0</v>
      </c>
      <c r="P382" s="6">
        <v>3333600</v>
      </c>
      <c r="Q382" s="6">
        <v>0</v>
      </c>
      <c r="R382" s="6">
        <v>0</v>
      </c>
      <c r="S382" s="7">
        <f t="shared" si="5"/>
        <v>611804574.30405188</v>
      </c>
    </row>
    <row r="383" spans="1:19" x14ac:dyDescent="0.25">
      <c r="A383" s="4" t="s">
        <v>436</v>
      </c>
      <c r="B383" s="4" t="s">
        <v>436</v>
      </c>
      <c r="C383" s="4" t="s">
        <v>697</v>
      </c>
      <c r="D383" s="4" t="s">
        <v>698</v>
      </c>
      <c r="E383" s="13" t="s">
        <v>699</v>
      </c>
      <c r="F383" s="13" t="s">
        <v>748</v>
      </c>
      <c r="G383" s="16">
        <v>335039190.30018359</v>
      </c>
      <c r="H383" s="5">
        <v>0</v>
      </c>
      <c r="I383" s="17">
        <v>0</v>
      </c>
      <c r="J383" s="5">
        <v>44764199.447963506</v>
      </c>
      <c r="K383" s="5">
        <v>37807985.511312701</v>
      </c>
      <c r="L383" s="5">
        <v>284256605.16758692</v>
      </c>
      <c r="M383" s="5">
        <v>0</v>
      </c>
      <c r="N383" s="6">
        <v>0</v>
      </c>
      <c r="O383" s="6">
        <v>0</v>
      </c>
      <c r="P383" s="6">
        <v>4729164.4799999995</v>
      </c>
      <c r="Q383" s="6">
        <v>0</v>
      </c>
      <c r="R383" s="6">
        <v>0</v>
      </c>
      <c r="S383" s="7">
        <f t="shared" si="5"/>
        <v>706597144.90704679</v>
      </c>
    </row>
    <row r="384" spans="1:19" x14ac:dyDescent="0.25">
      <c r="A384" s="4" t="s">
        <v>436</v>
      </c>
      <c r="B384" s="4" t="s">
        <v>436</v>
      </c>
      <c r="C384" s="4" t="s">
        <v>700</v>
      </c>
      <c r="D384" s="4" t="s">
        <v>701</v>
      </c>
      <c r="E384" s="13" t="s">
        <v>702</v>
      </c>
      <c r="F384" s="13" t="s">
        <v>748</v>
      </c>
      <c r="G384" s="16">
        <v>378778748.94234872</v>
      </c>
      <c r="H384" s="5">
        <v>0</v>
      </c>
      <c r="I384" s="17">
        <v>0</v>
      </c>
      <c r="J384" s="5">
        <v>53413616.027149305</v>
      </c>
      <c r="K384" s="5">
        <v>33381948.081447698</v>
      </c>
      <c r="L384" s="5">
        <v>282476561.80912042</v>
      </c>
      <c r="M384" s="5">
        <v>0</v>
      </c>
      <c r="N384" s="6">
        <v>0</v>
      </c>
      <c r="O384" s="6">
        <v>0</v>
      </c>
      <c r="P384" s="6">
        <v>5127962.7600000007</v>
      </c>
      <c r="Q384" s="6">
        <v>0</v>
      </c>
      <c r="R384" s="6">
        <v>0</v>
      </c>
      <c r="S384" s="7">
        <f t="shared" si="5"/>
        <v>753178837.62006617</v>
      </c>
    </row>
    <row r="385" spans="1:19" x14ac:dyDescent="0.25">
      <c r="A385" s="4" t="s">
        <v>436</v>
      </c>
      <c r="B385" s="4" t="s">
        <v>436</v>
      </c>
      <c r="C385" s="4" t="s">
        <v>700</v>
      </c>
      <c r="D385" s="4" t="s">
        <v>701</v>
      </c>
      <c r="E385" s="13" t="s">
        <v>703</v>
      </c>
      <c r="F385" s="13" t="s">
        <v>748</v>
      </c>
      <c r="G385" s="16">
        <v>811129956.06310821</v>
      </c>
      <c r="H385" s="5">
        <v>0</v>
      </c>
      <c r="I385" s="17">
        <v>0</v>
      </c>
      <c r="J385" s="5">
        <v>97298441.248868003</v>
      </c>
      <c r="K385" s="5">
        <v>145799071.457019</v>
      </c>
      <c r="L385" s="5">
        <v>577398717.05459177</v>
      </c>
      <c r="M385" s="5">
        <v>0</v>
      </c>
      <c r="N385" s="6">
        <v>0</v>
      </c>
      <c r="O385" s="6">
        <v>0</v>
      </c>
      <c r="P385" s="6">
        <v>12771726.119999999</v>
      </c>
      <c r="Q385" s="6">
        <v>0</v>
      </c>
      <c r="R385" s="6">
        <v>0</v>
      </c>
      <c r="S385" s="7">
        <f t="shared" si="5"/>
        <v>1644397911.9435868</v>
      </c>
    </row>
    <row r="386" spans="1:19" x14ac:dyDescent="0.25">
      <c r="A386" s="4" t="s">
        <v>436</v>
      </c>
      <c r="B386" s="4" t="s">
        <v>436</v>
      </c>
      <c r="C386" s="4" t="s">
        <v>18</v>
      </c>
      <c r="D386" s="4" t="s">
        <v>19</v>
      </c>
      <c r="E386" s="13" t="s">
        <v>707</v>
      </c>
      <c r="F386" s="13" t="s">
        <v>748</v>
      </c>
      <c r="G386" s="16">
        <v>306649084.33142322</v>
      </c>
      <c r="H386" s="5">
        <v>0</v>
      </c>
      <c r="I386" s="17">
        <v>0</v>
      </c>
      <c r="J386" s="5">
        <v>36109469.6018098</v>
      </c>
      <c r="K386" s="5">
        <v>29330130.2986429</v>
      </c>
      <c r="L386" s="5">
        <v>204768627.37876555</v>
      </c>
      <c r="M386" s="5">
        <v>0</v>
      </c>
      <c r="N386" s="6">
        <v>0</v>
      </c>
      <c r="O386" s="6">
        <v>0</v>
      </c>
      <c r="P386" s="6">
        <v>3782066.2199999997</v>
      </c>
      <c r="Q386" s="6">
        <v>0</v>
      </c>
      <c r="R386" s="6">
        <v>0</v>
      </c>
      <c r="S386" s="7">
        <f t="shared" si="5"/>
        <v>580639377.83064151</v>
      </c>
    </row>
    <row r="387" spans="1:19" x14ac:dyDescent="0.25">
      <c r="A387" s="4" t="s">
        <v>436</v>
      </c>
      <c r="B387" s="4" t="s">
        <v>436</v>
      </c>
      <c r="C387" s="4" t="s">
        <v>18</v>
      </c>
      <c r="D387" s="4" t="s">
        <v>19</v>
      </c>
      <c r="E387" s="13" t="s">
        <v>729</v>
      </c>
      <c r="F387" s="13" t="s">
        <v>748</v>
      </c>
      <c r="G387" s="16">
        <v>300485979.0255934</v>
      </c>
      <c r="H387" s="5">
        <v>0</v>
      </c>
      <c r="I387" s="17">
        <v>0</v>
      </c>
      <c r="J387" s="5">
        <v>38371208.153845802</v>
      </c>
      <c r="K387" s="5">
        <v>28239450.081447799</v>
      </c>
      <c r="L387" s="5">
        <v>205073066.83490375</v>
      </c>
      <c r="M387" s="5">
        <v>0</v>
      </c>
      <c r="N387" s="6">
        <v>0</v>
      </c>
      <c r="O387" s="6">
        <v>0</v>
      </c>
      <c r="P387" s="6">
        <v>4177391.7600000002</v>
      </c>
      <c r="Q387" s="6">
        <v>0</v>
      </c>
      <c r="R387" s="6">
        <v>0</v>
      </c>
      <c r="S387" s="7">
        <f t="shared" si="5"/>
        <v>576347095.85579073</v>
      </c>
    </row>
    <row r="388" spans="1:19" x14ac:dyDescent="0.25">
      <c r="A388" s="4" t="s">
        <v>436</v>
      </c>
      <c r="B388" s="4" t="s">
        <v>436</v>
      </c>
      <c r="C388" s="4" t="s">
        <v>708</v>
      </c>
      <c r="D388" s="4" t="s">
        <v>709</v>
      </c>
      <c r="E388" s="13" t="s">
        <v>711</v>
      </c>
      <c r="F388" s="13" t="s">
        <v>748</v>
      </c>
      <c r="G388" s="16">
        <v>263364550.34844595</v>
      </c>
      <c r="H388" s="5">
        <v>0</v>
      </c>
      <c r="I388" s="17">
        <v>0</v>
      </c>
      <c r="J388" s="5">
        <v>27804203.647059102</v>
      </c>
      <c r="K388" s="5">
        <v>18301665.5203618</v>
      </c>
      <c r="L388" s="5">
        <v>162128331.80491215</v>
      </c>
      <c r="M388" s="5">
        <v>0</v>
      </c>
      <c r="N388" s="6">
        <v>0</v>
      </c>
      <c r="O388" s="6">
        <v>0</v>
      </c>
      <c r="P388" s="6">
        <v>3314749.32</v>
      </c>
      <c r="Q388" s="6">
        <v>0</v>
      </c>
      <c r="R388" s="6">
        <v>0</v>
      </c>
      <c r="S388" s="7">
        <f t="shared" si="5"/>
        <v>474913500.64077896</v>
      </c>
    </row>
    <row r="389" spans="1:19" ht="30" x14ac:dyDescent="0.25">
      <c r="A389" s="4" t="s">
        <v>436</v>
      </c>
      <c r="B389" s="4" t="s">
        <v>436</v>
      </c>
      <c r="C389" s="4" t="s">
        <v>7</v>
      </c>
      <c r="D389" s="4" t="s">
        <v>8</v>
      </c>
      <c r="E389" s="13" t="s">
        <v>439</v>
      </c>
      <c r="F389" s="13" t="s">
        <v>749</v>
      </c>
      <c r="G389" s="16">
        <v>393978509.21029496</v>
      </c>
      <c r="H389" s="5">
        <v>0</v>
      </c>
      <c r="I389" s="17">
        <v>0</v>
      </c>
      <c r="J389" s="5">
        <v>71713713.31221661</v>
      </c>
      <c r="K389" s="5">
        <v>37992286.425339296</v>
      </c>
      <c r="L389" s="5">
        <v>299982874.15430218</v>
      </c>
      <c r="M389" s="5">
        <v>0</v>
      </c>
      <c r="N389" s="6">
        <v>0</v>
      </c>
      <c r="O389" s="6">
        <v>0</v>
      </c>
      <c r="P389" s="6">
        <v>8091398.5200000005</v>
      </c>
      <c r="Q389" s="6">
        <v>0</v>
      </c>
      <c r="R389" s="6">
        <v>0</v>
      </c>
      <c r="S389" s="7">
        <f t="shared" si="5"/>
        <v>811758781.62215304</v>
      </c>
    </row>
    <row r="390" spans="1:19" x14ac:dyDescent="0.25">
      <c r="A390" s="4" t="s">
        <v>436</v>
      </c>
      <c r="B390" s="4" t="s">
        <v>436</v>
      </c>
      <c r="C390" s="4" t="s">
        <v>238</v>
      </c>
      <c r="D390" s="4" t="s">
        <v>239</v>
      </c>
      <c r="E390" s="13" t="s">
        <v>449</v>
      </c>
      <c r="F390" s="13" t="s">
        <v>749</v>
      </c>
      <c r="G390" s="16">
        <v>668140352.84420228</v>
      </c>
      <c r="H390" s="5">
        <v>0</v>
      </c>
      <c r="I390" s="17">
        <v>0</v>
      </c>
      <c r="J390" s="5">
        <v>90209093.728506997</v>
      </c>
      <c r="K390" s="5">
        <v>64427189.918552697</v>
      </c>
      <c r="L390" s="5">
        <v>560918786.94056726</v>
      </c>
      <c r="M390" s="5">
        <v>0</v>
      </c>
      <c r="N390" s="6">
        <v>0</v>
      </c>
      <c r="O390" s="6">
        <v>0</v>
      </c>
      <c r="P390" s="6">
        <v>8652393.7199999988</v>
      </c>
      <c r="Q390" s="6">
        <v>0</v>
      </c>
      <c r="R390" s="6">
        <v>0</v>
      </c>
      <c r="S390" s="7">
        <f t="shared" si="5"/>
        <v>1392347817.1518292</v>
      </c>
    </row>
    <row r="391" spans="1:19" ht="30" x14ac:dyDescent="0.25">
      <c r="A391" s="4" t="s">
        <v>436</v>
      </c>
      <c r="B391" s="4" t="s">
        <v>436</v>
      </c>
      <c r="C391" s="4" t="s">
        <v>634</v>
      </c>
      <c r="D391" s="4" t="s">
        <v>635</v>
      </c>
      <c r="E391" s="13" t="s">
        <v>636</v>
      </c>
      <c r="F391" s="13" t="s">
        <v>749</v>
      </c>
      <c r="G391" s="16">
        <v>1535328047.5088506</v>
      </c>
      <c r="H391" s="5">
        <v>0</v>
      </c>
      <c r="I391" s="17">
        <v>0</v>
      </c>
      <c r="J391" s="5">
        <v>171191218.82352498</v>
      </c>
      <c r="K391" s="5">
        <v>133136080.19909</v>
      </c>
      <c r="L391" s="5">
        <v>1012028851.4874473</v>
      </c>
      <c r="M391" s="5">
        <v>0</v>
      </c>
      <c r="N391" s="6">
        <v>0</v>
      </c>
      <c r="O391" s="6">
        <v>0</v>
      </c>
      <c r="P391" s="6">
        <v>25316020.620000001</v>
      </c>
      <c r="Q391" s="6">
        <v>0</v>
      </c>
      <c r="R391" s="6">
        <v>0</v>
      </c>
      <c r="S391" s="7">
        <f t="shared" si="5"/>
        <v>2877000218.6389127</v>
      </c>
    </row>
    <row r="392" spans="1:19" x14ac:dyDescent="0.25">
      <c r="A392" s="4" t="s">
        <v>436</v>
      </c>
      <c r="B392" s="4" t="s">
        <v>436</v>
      </c>
      <c r="C392" s="4" t="s">
        <v>262</v>
      </c>
      <c r="D392" s="4" t="s">
        <v>263</v>
      </c>
      <c r="E392" s="13" t="s">
        <v>499</v>
      </c>
      <c r="F392" s="13" t="s">
        <v>751</v>
      </c>
      <c r="G392" s="16">
        <v>975058753.1729691</v>
      </c>
      <c r="H392" s="5">
        <v>0</v>
      </c>
      <c r="I392" s="17">
        <v>0</v>
      </c>
      <c r="J392" s="5">
        <v>261109502.05430201</v>
      </c>
      <c r="K392" s="5">
        <v>129205052.253396</v>
      </c>
      <c r="L392" s="5">
        <v>648822956.30202484</v>
      </c>
      <c r="M392" s="5">
        <v>0</v>
      </c>
      <c r="N392" s="6">
        <v>0</v>
      </c>
      <c r="O392" s="6">
        <v>0</v>
      </c>
      <c r="P392" s="6">
        <v>13741669.98</v>
      </c>
      <c r="Q392" s="6">
        <v>0</v>
      </c>
      <c r="R392" s="6">
        <v>0</v>
      </c>
      <c r="S392" s="7">
        <f t="shared" si="5"/>
        <v>2027937933.762692</v>
      </c>
    </row>
    <row r="393" spans="1:19" x14ac:dyDescent="0.25">
      <c r="A393" s="4" t="s">
        <v>436</v>
      </c>
      <c r="B393" s="4" t="s">
        <v>436</v>
      </c>
      <c r="C393" s="4" t="s">
        <v>506</v>
      </c>
      <c r="D393" s="4" t="s">
        <v>507</v>
      </c>
      <c r="E393" s="13" t="s">
        <v>652</v>
      </c>
      <c r="F393" s="13" t="s">
        <v>751</v>
      </c>
      <c r="G393" s="16">
        <v>491045813.07188576</v>
      </c>
      <c r="H393" s="5">
        <v>0</v>
      </c>
      <c r="I393" s="17">
        <v>0</v>
      </c>
      <c r="J393" s="5">
        <v>93739349.56561099</v>
      </c>
      <c r="K393" s="5">
        <v>56668599.900452495</v>
      </c>
      <c r="L393" s="5">
        <v>324386589.17341489</v>
      </c>
      <c r="M393" s="5">
        <v>0</v>
      </c>
      <c r="N393" s="6">
        <v>0</v>
      </c>
      <c r="O393" s="6">
        <v>0</v>
      </c>
      <c r="P393" s="6">
        <v>5180221.4400000004</v>
      </c>
      <c r="Q393" s="6">
        <v>0</v>
      </c>
      <c r="R393" s="6">
        <v>0</v>
      </c>
      <c r="S393" s="7">
        <f t="shared" ref="S393:S406" si="6">+SUM(G393:R393)</f>
        <v>971020573.15136409</v>
      </c>
    </row>
    <row r="394" spans="1:19" x14ac:dyDescent="0.25">
      <c r="A394" s="4" t="s">
        <v>436</v>
      </c>
      <c r="B394" s="4" t="s">
        <v>436</v>
      </c>
      <c r="C394" s="4" t="s">
        <v>39</v>
      </c>
      <c r="D394" s="4" t="s">
        <v>40</v>
      </c>
      <c r="E394" s="13" t="s">
        <v>526</v>
      </c>
      <c r="F394" s="13" t="s">
        <v>751</v>
      </c>
      <c r="G394" s="16">
        <v>331611491.66943151</v>
      </c>
      <c r="H394" s="5">
        <v>0</v>
      </c>
      <c r="I394" s="17">
        <v>0</v>
      </c>
      <c r="J394" s="5">
        <v>45209924.298642702</v>
      </c>
      <c r="K394" s="5">
        <v>24380659.846154198</v>
      </c>
      <c r="L394" s="5">
        <v>190439756.29970348</v>
      </c>
      <c r="M394" s="5">
        <v>0</v>
      </c>
      <c r="N394" s="6">
        <v>0</v>
      </c>
      <c r="O394" s="6">
        <v>0</v>
      </c>
      <c r="P394" s="6">
        <v>3503035.08</v>
      </c>
      <c r="Q394" s="6">
        <v>0</v>
      </c>
      <c r="R394" s="6">
        <v>0</v>
      </c>
      <c r="S394" s="7">
        <f t="shared" si="6"/>
        <v>595144867.19393194</v>
      </c>
    </row>
    <row r="395" spans="1:19" x14ac:dyDescent="0.25">
      <c r="A395" s="4" t="s">
        <v>436</v>
      </c>
      <c r="B395" s="4" t="s">
        <v>436</v>
      </c>
      <c r="C395" s="4" t="s">
        <v>327</v>
      </c>
      <c r="D395" s="4" t="s">
        <v>328</v>
      </c>
      <c r="E395" s="13" t="s">
        <v>599</v>
      </c>
      <c r="F395" s="13" t="s">
        <v>751</v>
      </c>
      <c r="G395" s="16">
        <v>353545426.31109107</v>
      </c>
      <c r="H395" s="5">
        <v>0</v>
      </c>
      <c r="I395" s="17">
        <v>0</v>
      </c>
      <c r="J395" s="5">
        <v>76299540.877828002</v>
      </c>
      <c r="K395" s="5">
        <v>45769296.235294096</v>
      </c>
      <c r="L395" s="5">
        <v>204807166.68705404</v>
      </c>
      <c r="M395" s="5">
        <v>0</v>
      </c>
      <c r="N395" s="6">
        <v>0</v>
      </c>
      <c r="O395" s="6">
        <v>0</v>
      </c>
      <c r="P395" s="6">
        <v>5199309.3600000003</v>
      </c>
      <c r="Q395" s="6">
        <v>0</v>
      </c>
      <c r="R395" s="6">
        <v>0</v>
      </c>
      <c r="S395" s="7">
        <f t="shared" si="6"/>
        <v>685620739.47126722</v>
      </c>
    </row>
    <row r="396" spans="1:19" x14ac:dyDescent="0.25">
      <c r="A396" s="4" t="s">
        <v>436</v>
      </c>
      <c r="B396" s="4" t="s">
        <v>436</v>
      </c>
      <c r="C396" s="4" t="s">
        <v>327</v>
      </c>
      <c r="D396" s="4" t="s">
        <v>328</v>
      </c>
      <c r="E396" s="13" t="s">
        <v>598</v>
      </c>
      <c r="F396" s="13" t="s">
        <v>751</v>
      </c>
      <c r="G396" s="16">
        <v>556929953.31987131</v>
      </c>
      <c r="H396" s="5">
        <v>0</v>
      </c>
      <c r="I396" s="17">
        <v>0</v>
      </c>
      <c r="J396" s="5">
        <v>99527440.389139995</v>
      </c>
      <c r="K396" s="5">
        <v>46189487.5113125</v>
      </c>
      <c r="L396" s="5">
        <v>299144629.89820373</v>
      </c>
      <c r="M396" s="5">
        <v>0</v>
      </c>
      <c r="N396" s="6">
        <v>0</v>
      </c>
      <c r="O396" s="6">
        <v>0</v>
      </c>
      <c r="P396" s="6">
        <v>7401191.4000000004</v>
      </c>
      <c r="Q396" s="6">
        <v>0</v>
      </c>
      <c r="R396" s="6">
        <v>0</v>
      </c>
      <c r="S396" s="7">
        <f t="shared" si="6"/>
        <v>1009192702.5185275</v>
      </c>
    </row>
    <row r="397" spans="1:19" x14ac:dyDescent="0.25">
      <c r="A397" s="4" t="s">
        <v>436</v>
      </c>
      <c r="B397" s="4" t="s">
        <v>436</v>
      </c>
      <c r="C397" s="4" t="s">
        <v>580</v>
      </c>
      <c r="D397" s="4" t="s">
        <v>581</v>
      </c>
      <c r="E397" s="13" t="s">
        <v>582</v>
      </c>
      <c r="F397" s="13" t="s">
        <v>752</v>
      </c>
      <c r="G397" s="16">
        <v>36378671.936273307</v>
      </c>
      <c r="H397" s="5">
        <v>0</v>
      </c>
      <c r="I397" s="17">
        <v>0</v>
      </c>
      <c r="J397" s="5">
        <v>9023518.5067873299</v>
      </c>
      <c r="K397" s="5">
        <v>0</v>
      </c>
      <c r="L397" s="5">
        <v>0</v>
      </c>
      <c r="M397" s="5">
        <v>0</v>
      </c>
      <c r="N397" s="6">
        <v>0</v>
      </c>
      <c r="O397" s="6">
        <v>0</v>
      </c>
      <c r="P397" s="6">
        <v>604782.18000000005</v>
      </c>
      <c r="Q397" s="6">
        <v>0</v>
      </c>
      <c r="R397" s="6">
        <v>0</v>
      </c>
      <c r="S397" s="7">
        <f t="shared" si="6"/>
        <v>46006972.623060636</v>
      </c>
    </row>
    <row r="398" spans="1:19" x14ac:dyDescent="0.25">
      <c r="A398" s="4" t="s">
        <v>436</v>
      </c>
      <c r="B398" s="4" t="s">
        <v>436</v>
      </c>
      <c r="C398" s="4" t="s">
        <v>719</v>
      </c>
      <c r="D398" s="4" t="s">
        <v>720</v>
      </c>
      <c r="E398" s="13" t="s">
        <v>721</v>
      </c>
      <c r="F398" s="13" t="s">
        <v>752</v>
      </c>
      <c r="G398" s="16">
        <v>6574251.7876329776</v>
      </c>
      <c r="H398" s="5">
        <v>0</v>
      </c>
      <c r="I398" s="17">
        <v>0</v>
      </c>
      <c r="J398" s="5">
        <v>14145376.611362496</v>
      </c>
      <c r="K398" s="5">
        <v>0</v>
      </c>
      <c r="L398" s="5">
        <v>0</v>
      </c>
      <c r="M398" s="5">
        <v>0</v>
      </c>
      <c r="N398" s="6">
        <v>0</v>
      </c>
      <c r="O398" s="6">
        <v>0</v>
      </c>
      <c r="P398" s="6">
        <v>871135.38000000012</v>
      </c>
      <c r="Q398" s="6">
        <v>0</v>
      </c>
      <c r="R398" s="6">
        <v>0</v>
      </c>
      <c r="S398" s="7">
        <f t="shared" si="6"/>
        <v>21590763.778995473</v>
      </c>
    </row>
    <row r="399" spans="1:19" ht="30" x14ac:dyDescent="0.25">
      <c r="A399" s="4" t="s">
        <v>436</v>
      </c>
      <c r="B399" s="4" t="s">
        <v>436</v>
      </c>
      <c r="C399" s="4" t="s">
        <v>607</v>
      </c>
      <c r="D399" s="4" t="s">
        <v>608</v>
      </c>
      <c r="E399" s="13" t="s">
        <v>609</v>
      </c>
      <c r="F399" s="13" t="s">
        <v>752</v>
      </c>
      <c r="G399" s="16">
        <v>47847169.538974516</v>
      </c>
      <c r="H399" s="5">
        <v>0</v>
      </c>
      <c r="I399" s="17">
        <v>0</v>
      </c>
      <c r="J399" s="5">
        <v>12518609.839115134</v>
      </c>
      <c r="K399" s="5">
        <v>0</v>
      </c>
      <c r="L399" s="5">
        <v>1.862645149230957E-9</v>
      </c>
      <c r="M399" s="5">
        <v>0</v>
      </c>
      <c r="N399" s="6">
        <v>0</v>
      </c>
      <c r="O399" s="6">
        <v>0</v>
      </c>
      <c r="P399" s="6">
        <v>811465.02</v>
      </c>
      <c r="Q399" s="6">
        <v>0</v>
      </c>
      <c r="R399" s="6">
        <v>0</v>
      </c>
      <c r="S399" s="7">
        <f t="shared" si="6"/>
        <v>61177244.398089655</v>
      </c>
    </row>
    <row r="400" spans="1:19" ht="30" x14ac:dyDescent="0.25">
      <c r="A400" s="4" t="s">
        <v>436</v>
      </c>
      <c r="B400" s="4" t="s">
        <v>436</v>
      </c>
      <c r="C400" s="4" t="s">
        <v>622</v>
      </c>
      <c r="D400" s="4" t="s">
        <v>623</v>
      </c>
      <c r="E400" s="13" t="s">
        <v>624</v>
      </c>
      <c r="F400" s="13" t="s">
        <v>752</v>
      </c>
      <c r="G400" s="16">
        <v>0</v>
      </c>
      <c r="H400" s="5">
        <v>0</v>
      </c>
      <c r="I400" s="17">
        <v>0</v>
      </c>
      <c r="J400" s="5">
        <v>144803182.26143801</v>
      </c>
      <c r="K400" s="5">
        <v>0</v>
      </c>
      <c r="L400" s="5">
        <v>0</v>
      </c>
      <c r="M400" s="5">
        <v>0</v>
      </c>
      <c r="N400" s="6">
        <v>0</v>
      </c>
      <c r="O400" s="6">
        <v>0</v>
      </c>
      <c r="P400" s="6">
        <v>2567701.8000000003</v>
      </c>
      <c r="Q400" s="6">
        <v>0</v>
      </c>
      <c r="R400" s="6">
        <v>0</v>
      </c>
      <c r="S400" s="7">
        <f t="shared" si="6"/>
        <v>147370884.06143802</v>
      </c>
    </row>
    <row r="401" spans="1:19" x14ac:dyDescent="0.25">
      <c r="A401" s="4" t="s">
        <v>436</v>
      </c>
      <c r="B401" s="4" t="s">
        <v>436</v>
      </c>
      <c r="C401" s="4" t="s">
        <v>648</v>
      </c>
      <c r="D401" s="4" t="s">
        <v>649</v>
      </c>
      <c r="E401" s="13" t="s">
        <v>650</v>
      </c>
      <c r="F401" s="13" t="s">
        <v>752</v>
      </c>
      <c r="G401" s="16">
        <v>20756825.192988224</v>
      </c>
      <c r="H401" s="5">
        <v>0</v>
      </c>
      <c r="I401" s="17">
        <v>0</v>
      </c>
      <c r="J401" s="5">
        <v>5991366.515837105</v>
      </c>
      <c r="K401" s="5">
        <v>0</v>
      </c>
      <c r="L401" s="5">
        <v>-1.862645149230957E-9</v>
      </c>
      <c r="M401" s="5">
        <v>0</v>
      </c>
      <c r="N401" s="6">
        <v>0</v>
      </c>
      <c r="O401" s="6">
        <v>0</v>
      </c>
      <c r="P401" s="6">
        <v>145681.20000000001</v>
      </c>
      <c r="Q401" s="6">
        <v>0</v>
      </c>
      <c r="R401" s="6">
        <v>0</v>
      </c>
      <c r="S401" s="7">
        <f t="shared" si="6"/>
        <v>26893872.908825327</v>
      </c>
    </row>
    <row r="402" spans="1:19" x14ac:dyDescent="0.25">
      <c r="A402" s="4" t="s">
        <v>436</v>
      </c>
      <c r="B402" s="4" t="s">
        <v>436</v>
      </c>
      <c r="C402" s="4" t="s">
        <v>659</v>
      </c>
      <c r="D402" s="4" t="s">
        <v>660</v>
      </c>
      <c r="E402" s="13" t="s">
        <v>661</v>
      </c>
      <c r="F402" s="13" t="s">
        <v>752</v>
      </c>
      <c r="G402" s="16">
        <v>0</v>
      </c>
      <c r="H402" s="5">
        <v>0</v>
      </c>
      <c r="I402" s="17">
        <v>0</v>
      </c>
      <c r="J402" s="5">
        <v>59835526.998491719</v>
      </c>
      <c r="K402" s="5">
        <v>0</v>
      </c>
      <c r="L402" s="5">
        <v>0</v>
      </c>
      <c r="M402" s="5">
        <v>0</v>
      </c>
      <c r="N402" s="6">
        <v>0</v>
      </c>
      <c r="O402" s="6">
        <v>0</v>
      </c>
      <c r="P402" s="6">
        <v>869310</v>
      </c>
      <c r="Q402" s="6">
        <v>0</v>
      </c>
      <c r="R402" s="6">
        <v>0</v>
      </c>
      <c r="S402" s="7">
        <f t="shared" si="6"/>
        <v>60704836.998491719</v>
      </c>
    </row>
    <row r="403" spans="1:19" x14ac:dyDescent="0.25">
      <c r="A403" s="4" t="s">
        <v>436</v>
      </c>
      <c r="B403" s="4" t="s">
        <v>436</v>
      </c>
      <c r="C403" s="4" t="s">
        <v>662</v>
      </c>
      <c r="D403" s="4" t="s">
        <v>663</v>
      </c>
      <c r="E403" s="13" t="s">
        <v>664</v>
      </c>
      <c r="F403" s="13" t="s">
        <v>752</v>
      </c>
      <c r="G403" s="16">
        <v>16931380.119264413</v>
      </c>
      <c r="H403" s="5">
        <v>0</v>
      </c>
      <c r="I403" s="17">
        <v>0</v>
      </c>
      <c r="J403" s="5">
        <v>253199.09502262447</v>
      </c>
      <c r="K403" s="5">
        <v>0</v>
      </c>
      <c r="L403" s="5">
        <v>1.7462298274040222E-9</v>
      </c>
      <c r="M403" s="5">
        <v>0</v>
      </c>
      <c r="N403" s="6">
        <v>0</v>
      </c>
      <c r="O403" s="6">
        <v>0</v>
      </c>
      <c r="P403" s="6">
        <v>110067.66</v>
      </c>
      <c r="Q403" s="6">
        <v>0</v>
      </c>
      <c r="R403" s="6">
        <v>0</v>
      </c>
      <c r="S403" s="7">
        <f t="shared" si="6"/>
        <v>17294646.874287039</v>
      </c>
    </row>
    <row r="404" spans="1:19" x14ac:dyDescent="0.25">
      <c r="A404" s="4" t="s">
        <v>436</v>
      </c>
      <c r="B404" s="4" t="s">
        <v>436</v>
      </c>
      <c r="C404" s="4" t="s">
        <v>722</v>
      </c>
      <c r="D404" s="4" t="s">
        <v>723</v>
      </c>
      <c r="E404" s="13" t="s">
        <v>724</v>
      </c>
      <c r="F404" s="13" t="s">
        <v>752</v>
      </c>
      <c r="G404" s="16">
        <v>36555217.24165266</v>
      </c>
      <c r="H404" s="5">
        <v>0</v>
      </c>
      <c r="I404" s="17">
        <v>0</v>
      </c>
      <c r="J404" s="5">
        <v>13776316.004022123</v>
      </c>
      <c r="K404" s="5">
        <v>0</v>
      </c>
      <c r="L404" s="5">
        <v>-1.862645149230957E-9</v>
      </c>
      <c r="M404" s="5">
        <v>0</v>
      </c>
      <c r="N404" s="6">
        <v>0</v>
      </c>
      <c r="O404" s="6">
        <v>0</v>
      </c>
      <c r="P404" s="6">
        <v>1054094.76</v>
      </c>
      <c r="Q404" s="6">
        <v>0</v>
      </c>
      <c r="R404" s="6">
        <v>0</v>
      </c>
      <c r="S404" s="7">
        <f t="shared" si="6"/>
        <v>51385628.005674779</v>
      </c>
    </row>
    <row r="405" spans="1:19" x14ac:dyDescent="0.25">
      <c r="A405" s="22" t="s">
        <v>436</v>
      </c>
      <c r="B405" s="22" t="s">
        <v>436</v>
      </c>
      <c r="C405" s="22" t="s">
        <v>384</v>
      </c>
      <c r="D405" s="22" t="s">
        <v>385</v>
      </c>
      <c r="E405" s="25" t="s">
        <v>695</v>
      </c>
      <c r="F405" s="13" t="s">
        <v>752</v>
      </c>
      <c r="G405" s="16">
        <v>0</v>
      </c>
      <c r="H405" s="5">
        <v>0</v>
      </c>
      <c r="I405" s="17">
        <v>0</v>
      </c>
      <c r="J405" s="5">
        <v>203464227.10407245</v>
      </c>
      <c r="K405" s="5">
        <v>0</v>
      </c>
      <c r="L405" s="5">
        <v>0</v>
      </c>
      <c r="M405" s="5">
        <v>0</v>
      </c>
      <c r="N405" s="6">
        <v>0</v>
      </c>
      <c r="O405" s="6">
        <v>0</v>
      </c>
      <c r="P405" s="6">
        <v>5029996.1399999997</v>
      </c>
      <c r="Q405" s="6">
        <v>0</v>
      </c>
      <c r="R405" s="6">
        <v>0</v>
      </c>
      <c r="S405" s="7">
        <f t="shared" si="6"/>
        <v>208494223.24407244</v>
      </c>
    </row>
    <row r="406" spans="1:19" ht="15.75" thickBot="1" x14ac:dyDescent="0.3">
      <c r="A406" s="22" t="s">
        <v>436</v>
      </c>
      <c r="B406" s="22" t="s">
        <v>436</v>
      </c>
      <c r="C406" s="22" t="s">
        <v>384</v>
      </c>
      <c r="D406" s="22" t="s">
        <v>385</v>
      </c>
      <c r="E406" s="26" t="s">
        <v>696</v>
      </c>
      <c r="F406" s="13" t="s">
        <v>752</v>
      </c>
      <c r="G406" s="16">
        <v>24246352.440639708</v>
      </c>
      <c r="H406" s="5">
        <v>0</v>
      </c>
      <c r="I406" s="17">
        <v>0</v>
      </c>
      <c r="J406" s="5">
        <v>9056090.9502262436</v>
      </c>
      <c r="K406" s="5">
        <v>0</v>
      </c>
      <c r="L406" s="5">
        <v>0</v>
      </c>
      <c r="M406" s="5">
        <v>0</v>
      </c>
      <c r="N406" s="6">
        <v>0</v>
      </c>
      <c r="O406" s="6">
        <v>0</v>
      </c>
      <c r="P406" s="6">
        <v>151182</v>
      </c>
      <c r="Q406" s="6">
        <v>0</v>
      </c>
      <c r="R406" s="6">
        <v>0</v>
      </c>
      <c r="S406" s="7">
        <f t="shared" si="6"/>
        <v>33453625.390865952</v>
      </c>
    </row>
    <row r="407" spans="1:19" ht="15.75" thickBot="1" x14ac:dyDescent="0.3">
      <c r="G407" s="23">
        <f t="shared" ref="G407:S407" si="7">+SUBTOTAL(9,G8:G406)</f>
        <v>40536687965.385834</v>
      </c>
      <c r="H407" s="23">
        <f t="shared" si="7"/>
        <v>1853422123.4801857</v>
      </c>
      <c r="I407" s="23">
        <f t="shared" si="7"/>
        <v>37293386996.925751</v>
      </c>
      <c r="J407" s="23">
        <f t="shared" si="7"/>
        <v>12496187960.320749</v>
      </c>
      <c r="K407" s="23">
        <f t="shared" si="7"/>
        <v>7876683173.9276142</v>
      </c>
      <c r="L407" s="23">
        <f t="shared" si="7"/>
        <v>24766001686.305244</v>
      </c>
      <c r="M407" s="23">
        <f t="shared" si="7"/>
        <v>5597122209.6098146</v>
      </c>
      <c r="N407" s="23">
        <f t="shared" si="7"/>
        <v>24327066631.315273</v>
      </c>
      <c r="O407" s="23">
        <f t="shared" si="7"/>
        <v>363767503.86339998</v>
      </c>
      <c r="P407" s="23">
        <f t="shared" si="7"/>
        <v>460789626.24000013</v>
      </c>
      <c r="Q407" s="23">
        <f t="shared" si="7"/>
        <v>81317112.11999999</v>
      </c>
      <c r="R407" s="23">
        <f t="shared" si="7"/>
        <v>383463931.14000016</v>
      </c>
      <c r="S407" s="23">
        <f t="shared" si="7"/>
        <v>156035896920.63382</v>
      </c>
    </row>
    <row r="408" spans="1:19" x14ac:dyDescent="0.25">
      <c r="G408" s="2"/>
      <c r="I408" s="20"/>
      <c r="J408" s="19"/>
      <c r="N408" s="20"/>
      <c r="S408" s="19"/>
    </row>
    <row r="409" spans="1:19" x14ac:dyDescent="0.25">
      <c r="G409" s="21"/>
      <c r="J409" s="20"/>
      <c r="K409" s="27"/>
      <c r="L409" s="20"/>
      <c r="N409" s="20"/>
      <c r="S409" s="19"/>
    </row>
    <row r="410" spans="1:19" x14ac:dyDescent="0.25">
      <c r="S410" s="19"/>
    </row>
    <row r="411" spans="1:19" x14ac:dyDescent="0.25">
      <c r="S411" s="20"/>
    </row>
    <row r="412" spans="1:19" x14ac:dyDescent="0.25">
      <c r="J412" s="19"/>
    </row>
    <row r="414" spans="1:19" x14ac:dyDescent="0.25">
      <c r="J414" s="20"/>
      <c r="L414" s="20"/>
    </row>
  </sheetData>
  <sortState xmlns:xlrd2="http://schemas.microsoft.com/office/spreadsheetml/2017/richdata2" ref="A8:S405">
    <sortCondition ref="A7:A405"/>
  </sortState>
  <mergeCells count="7">
    <mergeCell ref="G2:K2"/>
    <mergeCell ref="G3:K3"/>
    <mergeCell ref="G4:K4"/>
    <mergeCell ref="G1:M1"/>
    <mergeCell ref="L2:M2"/>
    <mergeCell ref="L3:M3"/>
    <mergeCell ref="L4:M4"/>
  </mergeCells>
  <pageMargins left="0.19685039370078741" right="0.19685039370078741" top="0.39370078740157483" bottom="0.39370078740157483" header="0.19685039370078741" footer="0.19685039370078741"/>
  <pageSetup paperSize="5" scale="51" fitToHeight="129" orientation="landscape" verticalDpi="4294967294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Junio</vt:lpstr>
      <vt:lpstr>Junio!Área_de_impresión</vt:lpstr>
      <vt:lpstr>Junio!Títulos_a_imprimir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fvolpe</dc:creator>
  <cp:lastModifiedBy>Alejandro Gastón Seijas</cp:lastModifiedBy>
  <cp:lastPrinted>2024-06-11T17:10:21Z</cp:lastPrinted>
  <dcterms:created xsi:type="dcterms:W3CDTF">2017-03-31T14:53:56Z</dcterms:created>
  <dcterms:modified xsi:type="dcterms:W3CDTF">2024-08-09T17:21:41Z</dcterms:modified>
</cp:coreProperties>
</file>