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6 - Junio 24\Compensación por Linea\"/>
    </mc:Choice>
  </mc:AlternateContent>
  <xr:revisionPtr revIDLastSave="0" documentId="8_{19D2675B-12DD-4FCF-B01C-1C1ABF1F7C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" sheetId="5" r:id="rId1"/>
  </sheets>
  <definedNames>
    <definedName name="_xlnm._FilterDatabase" localSheetId="0" hidden="1">Junio!$A$7:$S$407</definedName>
    <definedName name="_xlnm.Print_Area" localSheetId="0">Junio!$A$1:$S$407</definedName>
    <definedName name="_xlnm.Print_Titles" localSheetId="0">Junio!$6:$7</definedName>
  </definedNames>
  <calcPr calcId="191029"/>
</workbook>
</file>

<file path=xl/calcChain.xml><?xml version="1.0" encoding="utf-8"?>
<calcChain xmlns="http://schemas.openxmlformats.org/spreadsheetml/2006/main">
  <c r="M407" i="5" l="1"/>
  <c r="O407" i="5"/>
  <c r="K407" i="5"/>
  <c r="J407" i="5"/>
  <c r="N407" i="5" l="1"/>
  <c r="L407" i="5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Y409" i="5" l="1"/>
  <c r="L2" i="5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<sst xmlns="http://schemas.openxmlformats.org/spreadsheetml/2006/main" count="2415" uniqueCount="788">
  <si>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</si>
  <si>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</si>
  <si>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</si>
  <si>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</si>
  <si>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</si>
  <si>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</si>
  <si>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</si>
  <si>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</si>
  <si>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</si>
  <si>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</si>
  <si>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</si>
  <si>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</si>
  <si>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</si>
  <si>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</si>
  <si>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</si>
  <si>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</si>
  <si>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</si>
  <si>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</si>
  <si>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</si>
  <si>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</si>
  <si>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</si>
  <si>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</si>
  <si>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</si>
  <si>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</si>
  <si>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</si>
  <si>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</si>
  <si>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</si>
  <si>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</si>
  <si>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</si>
  <si>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</si>
  <si>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</si>
  <si>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</si>
  <si>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</si>
  <si>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</si>
  <si>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</si>
  <si>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</si>
  <si>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</si>
  <si>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</si>
  <si>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</si>
  <si>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</si>
  <si>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</si>
  <si>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</si>
  <si>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</si>
  <si>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</si>
  <si>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</si>
  <si>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</si>
  <si>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</si>
  <si>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</si>
  <si>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</si>
  <si>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</si>
  <si>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</si>
  <si>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</si>
  <si>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</si>
  <si>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</si>
  <si>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</si>
  <si>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</si>
  <si>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</si>
  <si>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</si>
  <si>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</si>
  <si>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</si>
  <si>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</si>
  <si>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</si>
  <si>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</si>
  <si>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</si>
  <si>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</si>
  <si>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</si>
  <si>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</si>
  <si>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</si>
  <si>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</si>
  <si>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</si>
  <si>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</si>
  <si>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</si>
  <si>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</si>
  <si>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</si>
  <si>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</si>
  <si>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</si>
  <si>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</si>
  <si>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</si>
  <si>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</si>
  <si>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</si>
  <si>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</si>
  <si>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</si>
  <si>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</si>
  <si>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</si>
  <si>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</si>
  <si>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</si>
  <si>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</si>
  <si>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</si>
  <si>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</si>
  <si>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</si>
  <si>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</si>
  <si>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</si>
  <si>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</si>
  <si>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</si>
  <si>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</si>
  <si>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</si>
  <si>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</si>
  <si>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</si>
  <si>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</si>
  <si>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</si>
  <si>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</si>
  <si>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</si>
  <si>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</si>
  <si>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</si>
  <si>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</si>
  <si>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</si>
  <si>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</si>
  <si>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</si>
  <si>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</si>
  <si>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</si>
  <si>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</si>
  <si>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</si>
  <si>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</si>
  <si>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</si>
  <si>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</si>
  <si>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</si>
  <si>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</si>
  <si>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</si>
  <si>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</si>
  <si>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</si>
  <si>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</si>
  <si>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</si>
  <si>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</si>
  <si>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</si>
  <si>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</si>
  <si>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</si>
  <si>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</si>
  <si>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</si>
  <si>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</si>
  <si>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</si>
  <si>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</si>
  <si>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</si>
  <si>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</si>
  <si>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</si>
  <si>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</si>
  <si>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</si>
  <si>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</si>
  <si>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</si>
  <si>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</si>
  <si>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</si>
  <si>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</si>
  <si>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</si>
  <si>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</si>
  <si>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</si>
  <si>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</si>
  <si>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</si>
  <si>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</si>
  <si>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</si>
  <si>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</si>
  <si>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</si>
  <si>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</si>
  <si>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</si>
  <si>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</si>
  <si>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</si>
  <si>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</si>
  <si>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</si>
  <si>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</si>
  <si>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</si>
  <si>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</si>
  <si>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</si>
  <si>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</si>
  <si>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</si>
  <si>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</si>
  <si>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</si>
  <si>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</si>
  <si>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</si>
  <si>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</si>
  <si>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</si>
  <si>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</si>
  <si>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</si>
  <si>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</si>
  <si>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</si>
  <si>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</si>
  <si>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</si>
  <si>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</si>
  <si>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</si>
  <si>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</si>
  <si>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</si>
  <si>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</si>
  <si>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</si>
  <si>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</si>
  <si>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</si>
  <si>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</si>
  <si>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</si>
  <si>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</si>
  <si>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</si>
  <si>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</si>
  <si>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</si>
  <si>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</si>
  <si>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</si>
  <si>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</si>
  <si>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</si>
  <si>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</si>
  <si>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</si>
  <si>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</si>
  <si>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</si>
  <si>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</si>
  <si>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</si>
  <si>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</si>
  <si>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</si>
  <si>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</si>
  <si>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</si>
  <si>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</si>
  <si>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</si>
  <si>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</si>
  <si>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</si>
  <si>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</si>
  <si>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</si>
  <si>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</si>
  <si>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</si>
  <si>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</si>
  <si>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</si>
  <si>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</si>
  <si>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</si>
  <si>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</si>
  <si>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</si>
  <si>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</si>
  <si>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</si>
  <si>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</si>
  <si>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</si>
  <si>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</si>
  <si>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</si>
  <si>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</si>
  <si>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</si>
  <si>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</si>
  <si>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</si>
  <si>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</si>
  <si>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</si>
  <si>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</si>
  <si>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</si>
  <si>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</si>
  <si>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</si>
  <si>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</si>
  <si>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</si>
  <si>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</si>
  <si>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</si>
  <si>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</si>
  <si>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</si>
  <si>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</si>
  <si>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</si>
  <si>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</si>
  <si>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</si>
  <si>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</si>
  <si>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</si>
  <si>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</si>
  <si>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</si>
  <si>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</si>
  <si>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</si>
  <si>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</si>
  <si>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</si>
  <si>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</si>
  <si>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</si>
  <si>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</si>
  <si>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</si>
  <si>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</si>
  <si>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</si>
  <si>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</si>
  <si>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</si>
  <si>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</si>
  <si>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</si>
  <si>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</si>
  <si>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</si>
  <si>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</si>
  <si>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</si>
  <si>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</si>
  <si>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</si>
  <si>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</si>
  <si>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</si>
  <si>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</si>
  <si>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</si>
  <si>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</si>
  <si>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</si>
  <si>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</si>
  <si>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</si>
  <si>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</si>
  <si>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</si>
  <si>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</si>
  <si>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</si>
  <si>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</si>
  <si>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</si>
  <si>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</si>
  <si>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</si>
  <si>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</si>
  <si>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</si>
  <si>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</si>
  <si>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</si>
  <si>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</si>
  <si>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</si>
  <si>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</si>
  <si>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</si>
  <si>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</si>
  <si>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</si>
  <si>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</si>
  <si>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</si>
  <si>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</si>
  <si>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</si>
  <si>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</si>
  <si>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</si>
  <si>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</si>
  <si>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</si>
  <si>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</si>
  <si>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</si>
  <si>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</si>
  <si>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</si>
  <si>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</si>
  <si>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</si>
  <si>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</si>
  <si>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</si>
  <si>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</si>
  <si>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</si>
  <si>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</si>
  <si>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</si>
  <si>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</si>
  <si>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</si>
  <si>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</si>
  <si>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</si>
  <si>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</si>
  <si>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</si>
  <si>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</si>
  <si>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</si>
  <si>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</si>
  <si>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</si>
  <si>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</si>
  <si>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</si>
  <si>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</si>
  <si>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</si>
  <si>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</si>
  <si>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</si>
  <si>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</si>
  <si>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</si>
  <si>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</si>
  <si>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</si>
  <si>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</si>
  <si>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</si>
  <si>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</si>
  <si>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</si>
  <si>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</si>
  <si>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</si>
  <si>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</si>
  <si>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</si>
  <si>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</si>
  <si>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</si>
  <si>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</si>
  <si>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</si>
  <si>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</si>
  <si>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</si>
  <si>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</si>
  <si>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</si>
  <si>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</si>
  <si>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</si>
  <si>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</si>
  <si>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</si>
  <si>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</si>
  <si>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</si>
  <si>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</si>
  <si>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</si>
  <si>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</si>
  <si>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</si>
  <si>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</si>
  <si>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</si>
  <si>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</si>
  <si>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</si>
  <si>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</si>
  <si>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</si>
  <si>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</si>
  <si>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</si>
  <si>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</si>
  <si>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</si>
  <si>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</si>
  <si>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</si>
  <si>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</si>
  <si>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</si>
  <si>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</si>
  <si>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</si>
  <si>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</si>
  <si>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</si>
  <si>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</si>
  <si>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</si>
  <si>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</si>
  <si>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</si>
  <si>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</si>
  <si>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</si>
  <si>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</si>
  <si>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</si>
  <si>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</si>
  <si>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</si>
  <si>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</si>
  <si>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</si>
  <si>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</si>
  <si>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</si>
  <si>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</si>
  <si>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</si>
  <si>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</si>
  <si>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</si>
  <si>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</si>
  <si>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</si>
  <si>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</si>
  <si>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</si>
  <si>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</si>
  <si>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</si>
  <si>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</si>
  <si>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</si>
  <si>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</si>
  <si>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</si>
  <si>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</si>
  <si>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</si>
  <si>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</si>
  <si>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</si>
  <si>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</si>
  <si>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</si>
  <si>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</si>
  <si>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</si>
  <si>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</si>
  <si>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</si>
  <si>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</si>
  <si>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</si>
  <si>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</si>
  <si>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</si>
  <si>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</si>
  <si>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</si>
  <si>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</si>
  <si>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</si>
  <si>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</si>
  <si>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</si>
  <si>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</si>
  <si>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</si>
  <si>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</si>
  <si>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</si>
  <si>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</si>
  <si>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</si>
  <si>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</si>
  <si>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</si>
  <si>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</si>
  <si>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</si>
  <si>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</si>
  <si>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</si>
  <si>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</si>
  <si>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</si>
  <si>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</si>
  <si>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</si>
  <si>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</si>
  <si>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</si>
  <si>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</si>
  <si>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</si>
  <si>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</si>
  <si>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</si>
  <si>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</si>
  <si>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</si>
  <si>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</si>
  <si>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</si>
  <si>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</si>
  <si>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</si>
  <si>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</si>
  <si>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</si>
  <si>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</si>
  <si>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</si>
  <si>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</si>
  <si>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</si>
  <si>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</si>
  <si>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</si>
  <si>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</si>
  <si>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</si>
  <si>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</si>
  <si>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</si>
  <si>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</si>
  <si>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</si>
  <si>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</si>
  <si>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</si>
  <si>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</si>
  <si>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</si>
  <si>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</si>
  <si>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</si>
  <si>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</si>
  <si>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</si>
  <si>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</si>
  <si>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</si>
  <si>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</si>
  <si>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</si>
  <si>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</si>
  <si>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</si>
  <si>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</si>
  <si>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</si>
  <si>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</si>
  <si>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</si>
  <si>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</si>
  <si>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</si>
  <si>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</si>
  <si>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</si>
  <si>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</si>
  <si>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</si>
  <si>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</si>
  <si>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</si>
  <si>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</si>
  <si>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</si>
  <si>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</si>
  <si>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</si>
  <si>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</si>
  <si>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</si>
  <si>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</si>
  <si>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</si>
  <si>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</si>
  <si>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</si>
  <si>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</si>
  <si>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</si>
  <si>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</si>
  <si>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</si>
  <si>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</si>
  <si>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</si>
  <si>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</si>
  <si>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</si>
  <si>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</si>
  <si>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</si>
  <si>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</si>
  <si>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</si>
  <si>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</si>
  <si>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</si>
  <si>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</si>
  <si>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</si>
  <si>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</si>
  <si>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</si>
  <si>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</si>
  <si>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</si>
  <si>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</si>
  <si>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</si>
  <si>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</si>
  <si>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</si>
  <si>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</si>
  <si>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</si>
  <si>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</si>
  <si>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</si>
  <si>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</si>
  <si>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</si>
  <si>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</si>
  <si>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</si>
  <si>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</si>
  <si>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</si>
  <si>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</si>
  <si>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</si>
  <si>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</si>
  <si>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</si>
  <si>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</si>
  <si>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</si>
  <si>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</si>
  <si>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</si>
  <si>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</si>
  <si>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</si>
  <si>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</si>
  <si>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</si>
  <si>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</si>
  <si>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</si>
  <si>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</si>
  <si>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</si>
  <si>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</si>
  <si>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</si>
  <si>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</si>
  <si>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</si>
  <si>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</si>
  <si>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</si>
  <si>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</si>
  <si>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</si>
  <si>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</si>
  <si>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</si>
  <si>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</si>
  <si>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</si>
  <si>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</si>
  <si>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</si>
  <si>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</si>
  <si>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</si>
  <si>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</si>
  <si>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</si>
  <si>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</si>
  <si>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</si>
  <si>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</si>
  <si>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</si>
  <si>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</si>
  <si>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</si>
  <si>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</si>
  <si>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</si>
  <si>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</si>
  <si>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</si>
  <si>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</si>
  <si>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</si>
  <si>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</si>
  <si>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</si>
  <si>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</si>
  <si>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</si>
  <si>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</si>
  <si>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</si>
  <si>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</si>
  <si>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</si>
  <si>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</si>
  <si>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</si>
  <si>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</si>
  <si>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</si>
  <si>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</si>
  <si>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</si>
  <si>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</si>
  <si>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</si>
  <si>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</si>
  <si>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</si>
  <si>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</si>
  <si>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</si>
  <si>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</si>
  <si>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</si>
  <si>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</si>
  <si>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</si>
  <si>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</si>
  <si>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</si>
  <si>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</si>
  <si>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</si>
  <si>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</si>
  <si>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</si>
  <si>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</si>
  <si>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</si>
  <si>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</si>
  <si>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</si>
  <si>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</si>
  <si>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</si>
  <si>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</si>
  <si>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</si>
  <si>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</si>
  <si>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</si>
  <si>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</si>
  <si>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</si>
  <si>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</si>
  <si>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</si>
  <si>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</si>
  <si>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</si>
  <si>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</si>
  <si>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</si>
  <si>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</si>
  <si>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</si>
  <si>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</si>
  <si>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</si>
  <si>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</si>
  <si>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</si>
  <si>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</si>
  <si>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</si>
  <si>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</si>
  <si>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</si>
  <si>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</si>
  <si>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</si>
  <si>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</si>
  <si>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</si>
  <si>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</si>
  <si>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</si>
  <si>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</si>
  <si>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</si>
  <si>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</si>
  <si>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</si>
  <si>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</si>
  <si>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</si>
  <si>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</si>
  <si>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</si>
  <si>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</si>
  <si>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</si>
  <si>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</si>
  <si>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</si>
  <si>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</si>
  <si>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</si>
  <si>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</si>
  <si>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</si>
  <si>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</si>
  <si>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</si>
  <si>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</si>
  <si>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</si>
  <si>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</si>
  <si>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</si>
  <si>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</si>
  <si>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</si>
  <si>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</si>
  <si>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</si>
  <si>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</si>
  <si>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</si>
  <si>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</si>
  <si>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</si>
  <si>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</si>
  <si>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</si>
  <si>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</si>
  <si>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</si>
  <si>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</si>
  <si>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</si>
  <si>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</si>
  <si>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</si>
  <si>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</si>
  <si>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</si>
  <si>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</si>
  <si>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</si>
  <si>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</si>
  <si>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</si>
  <si>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</si>
  <si>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</si>
  <si>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</si>
  <si>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</si>
  <si>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</si>
  <si>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</si>
  <si>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</si>
  <si>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</si>
  <si>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</si>
  <si>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</si>
  <si>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</si>
  <si>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</si>
  <si>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</si>
  <si>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</si>
  <si>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</si>
  <si>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</si>
  <si>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</si>
  <si>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</si>
  <si>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</si>
  <si>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</si>
  <si>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</si>
  <si>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</si>
  <si>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</si>
  <si>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</si>
  <si>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</si>
  <si>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</si>
  <si>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</si>
  <si>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</si>
  <si>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</si>
  <si>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</si>
  <si>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</si>
  <si>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</si>
  <si>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</si>
  <si>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</si>
  <si>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</si>
  <si>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</si>
  <si>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</si>
  <si>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</si>
  <si>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</si>
  <si>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</si>
  <si>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</si>
  <si>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</si>
  <si>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</si>
  <si>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</si>
  <si>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</si>
  <si>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</si>
  <si>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</si>
  <si>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</si>
  <si>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</si>
  <si>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</si>
  <si>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</si>
  <si>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</si>
  <si>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</si>
  <si>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</si>
  <si>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</si>
  <si>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</si>
  <si>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</si>
  <si>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</si>
  <si>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</si>
  <si>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</si>
  <si>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</si>
  <si>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</si>
  <si>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</si>
  <si>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</si>
  <si>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</si>
  <si>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</si>
  <si>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</si>
  <si>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</si>
  <si>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</si>
  <si>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</si>
  <si>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</si>
  <si>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</si>
  <si>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</si>
  <si>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</si>
  <si>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</si>
  <si>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</si>
  <si>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</si>
  <si>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</si>
  <si>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</si>
  <si>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</si>
  <si>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</si>
  <si>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</si>
  <si>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</si>
  <si>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</si>
  <si>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</si>
  <si>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</si>
  <si>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</si>
  <si>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</si>
  <si>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</si>
  <si>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</si>
  <si>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</si>
  <si>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</si>
  <si>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</si>
  <si>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</si>
  <si>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</si>
  <si>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</si>
  <si>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Junio de 2024</t>
  </si>
  <si>
    <t>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</si>
</sst>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80" zoomScaleNormal="80" workbookViewId="0">
      <pane xSplit="5" ySplit="7" topLeftCell="J389" activePane="bottomRight" state="frozen"/>
      <selection pane="topRight" activeCell="F1" sqref="F1"/>
      <selection pane="bottomLeft" activeCell="A3" sqref="A3"/>
      <selection pane="bottomRight" activeCell="N3" sqref="N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" customWidth="1"/>
    <col min="24" max="24" width="18" bestFit="1" customWidth="1"/>
    <col min="25" max="25" width="18.28515625" bestFit="1" customWidth="1"/>
  </cols>
  <sheetData>
    <row r="1" spans="1:19" ht="18.75" x14ac:dyDescent="0.3">
      <c r="G1" s="37" t="s">
        <v>741</v>
      </c>
      <c r="H1" s="37"/>
      <c r="I1" s="37"/>
      <c r="J1" s="37"/>
      <c r="K1" s="37"/>
      <c r="L1" s="37"/>
      <c r="M1" s="37"/>
    </row>
    <row r="2" spans="1:19" ht="18.75" x14ac:dyDescent="0.3">
      <c r="A2" s="2"/>
      <c r="G2" s="28" t="s">
        <v>780</v>
      </c>
      <c r="H2" s="29"/>
      <c r="I2" s="29"/>
      <c r="J2" s="29"/>
      <c r="K2" s="30"/>
      <c r="L2" s="38">
        <f>+G407+J407+K407+L407+P407</f>
        <v>88422266319.902664</v>
      </c>
      <c r="M2" s="39"/>
    </row>
    <row r="3" spans="1:19" ht="18.75" x14ac:dyDescent="0.3">
      <c r="A3" s="2"/>
      <c r="G3" s="31" t="s">
        <v>742</v>
      </c>
      <c r="H3" s="32"/>
      <c r="I3" s="32"/>
      <c r="J3" s="32"/>
      <c r="K3" s="33"/>
      <c r="L3" s="38">
        <f>+H407+M407+Q407</f>
        <v>7531861445.21</v>
      </c>
      <c r="M3" s="39"/>
      <c r="N3" s="19"/>
      <c r="O3" s="19"/>
    </row>
    <row r="4" spans="1:19" ht="18.75" x14ac:dyDescent="0.3">
      <c r="A4" s="2"/>
      <c r="B4" s="2"/>
      <c r="C4" s="2"/>
      <c r="G4" s="34" t="s">
        <v>743</v>
      </c>
      <c r="H4" s="35"/>
      <c r="I4" s="35"/>
      <c r="J4" s="35"/>
      <c r="K4" s="36"/>
      <c r="L4" s="38">
        <f>+I407+N407+O407+R407</f>
        <v>64395823067.845146</v>
      </c>
      <c r="M4" s="39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102009992.38468364</v>
      </c>
      <c r="J8" s="5">
        <v>27052274.208145</v>
      </c>
      <c r="K8" s="5">
        <v>16752689.2760181</v>
      </c>
      <c r="L8" s="5">
        <v>0</v>
      </c>
      <c r="M8" s="5">
        <v>0</v>
      </c>
      <c r="N8" s="6">
        <v>93892714.542118445</v>
      </c>
      <c r="O8" s="6">
        <v>0</v>
      </c>
      <c r="P8" s="6">
        <v>0</v>
      </c>
      <c r="Q8" s="6">
        <v>0</v>
      </c>
      <c r="R8" s="6">
        <v>867315.96000000008</v>
      </c>
      <c r="S8" s="7">
        <f>+SUM(G8:R8)</f>
        <v>240574986.37096521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153104079.86094451</v>
      </c>
      <c r="J9" s="5">
        <v>21834045.610860001</v>
      </c>
      <c r="K9" s="5">
        <v>11817521.9004525</v>
      </c>
      <c r="L9" s="5">
        <v>0</v>
      </c>
      <c r="M9" s="5">
        <v>0</v>
      </c>
      <c r="N9" s="6">
        <v>70846205.570789948</v>
      </c>
      <c r="O9" s="6">
        <v>0</v>
      </c>
      <c r="P9" s="6">
        <v>0</v>
      </c>
      <c r="Q9" s="6">
        <v>0</v>
      </c>
      <c r="R9" s="6">
        <v>1537690.8188850947</v>
      </c>
      <c r="S9" s="7">
        <f t="shared" ref="S9:S72" si="0">+SUM(G9:R9)</f>
        <v>259139543.76193202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161123077.32771856</v>
      </c>
      <c r="J10" s="5">
        <v>45186317.8461539</v>
      </c>
      <c r="K10" s="5">
        <v>21803866.6515835</v>
      </c>
      <c r="L10" s="5">
        <v>0</v>
      </c>
      <c r="M10" s="5">
        <v>0</v>
      </c>
      <c r="N10" s="6">
        <v>152529188.92563426</v>
      </c>
      <c r="O10" s="6">
        <v>0</v>
      </c>
      <c r="P10" s="6">
        <v>0</v>
      </c>
      <c r="Q10" s="6">
        <v>0</v>
      </c>
      <c r="R10" s="6">
        <v>1618229.0958044336</v>
      </c>
      <c r="S10" s="7">
        <f t="shared" si="0"/>
        <v>382260679.84689468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12672175.396025389</v>
      </c>
      <c r="J11" s="5">
        <v>2323057.7918552002</v>
      </c>
      <c r="K11" s="5">
        <v>3350793.7194569898</v>
      </c>
      <c r="L11" s="5">
        <v>0</v>
      </c>
      <c r="M11" s="5">
        <v>0</v>
      </c>
      <c r="N11" s="6">
        <v>8760831.1219348088</v>
      </c>
      <c r="O11" s="6">
        <v>0</v>
      </c>
      <c r="P11" s="6">
        <v>0</v>
      </c>
      <c r="Q11" s="6">
        <v>0</v>
      </c>
      <c r="R11" s="6">
        <v>127272.16531047196</v>
      </c>
      <c r="S11" s="7">
        <f t="shared" si="0"/>
        <v>27234130.194582861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220689552.39094946</v>
      </c>
      <c r="J12" s="5">
        <v>71520523.438913003</v>
      </c>
      <c r="K12" s="5">
        <v>39230192.633484401</v>
      </c>
      <c r="L12" s="5">
        <v>0</v>
      </c>
      <c r="M12" s="5">
        <v>0</v>
      </c>
      <c r="N12" s="6">
        <v>245353428.10080442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579277696.56415129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236340923.47801262</v>
      </c>
      <c r="J13" s="5">
        <v>48214289.873302601</v>
      </c>
      <c r="K13" s="5">
        <v>24731179.800904699</v>
      </c>
      <c r="L13" s="5">
        <v>0</v>
      </c>
      <c r="M13" s="5">
        <v>0</v>
      </c>
      <c r="N13" s="6">
        <v>148079786.27325836</v>
      </c>
      <c r="O13" s="6">
        <v>0</v>
      </c>
      <c r="P13" s="6">
        <v>0</v>
      </c>
      <c r="Q13" s="6">
        <v>0</v>
      </c>
      <c r="R13" s="6">
        <v>2301683.2199999997</v>
      </c>
      <c r="S13" s="7">
        <f t="shared" si="0"/>
        <v>459667862.64547825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41309291.711639553</v>
      </c>
      <c r="J14" s="5">
        <v>5919477.7737555597</v>
      </c>
      <c r="K14" s="5">
        <v>4169448.7330316398</v>
      </c>
      <c r="L14" s="5">
        <v>0</v>
      </c>
      <c r="M14" s="5">
        <v>0</v>
      </c>
      <c r="N14" s="6">
        <v>20917905.856160045</v>
      </c>
      <c r="O14" s="6">
        <v>0</v>
      </c>
      <c r="P14" s="6">
        <v>0</v>
      </c>
      <c r="Q14" s="6">
        <v>0</v>
      </c>
      <c r="R14" s="6">
        <v>424986.48000000004</v>
      </c>
      <c r="S14" s="7">
        <f t="shared" si="0"/>
        <v>72741110.554586798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179629690.91271544</v>
      </c>
      <c r="J15" s="5">
        <v>19848999.085972801</v>
      </c>
      <c r="K15" s="5">
        <v>10444441.2488687</v>
      </c>
      <c r="L15" s="5">
        <v>0</v>
      </c>
      <c r="M15" s="5">
        <v>0</v>
      </c>
      <c r="N15" s="6">
        <v>75676297.716508493</v>
      </c>
      <c r="O15" s="6">
        <v>0</v>
      </c>
      <c r="P15" s="6">
        <v>0</v>
      </c>
      <c r="Q15" s="6">
        <v>0</v>
      </c>
      <c r="R15" s="6">
        <v>1764252.9000000001</v>
      </c>
      <c r="S15" s="7">
        <f t="shared" si="0"/>
        <v>287363681.86406541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184362961.58483335</v>
      </c>
      <c r="J16" s="5">
        <v>34717994.479638301</v>
      </c>
      <c r="K16" s="5">
        <v>13132321.3846155</v>
      </c>
      <c r="L16" s="5">
        <v>0</v>
      </c>
      <c r="M16" s="5">
        <v>0</v>
      </c>
      <c r="N16" s="6">
        <v>106761384.90309821</v>
      </c>
      <c r="O16" s="6">
        <v>0</v>
      </c>
      <c r="P16" s="6">
        <v>0</v>
      </c>
      <c r="Q16" s="6">
        <v>0</v>
      </c>
      <c r="R16" s="6">
        <v>1900674.5963579272</v>
      </c>
      <c r="S16" s="7">
        <f t="shared" si="0"/>
        <v>340875336.94854331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100486131.56892747</v>
      </c>
      <c r="J17" s="5">
        <v>17344110.5972852</v>
      </c>
      <c r="K17" s="5">
        <v>7524882.9683257695</v>
      </c>
      <c r="L17" s="5">
        <v>0</v>
      </c>
      <c r="M17" s="5">
        <v>0</v>
      </c>
      <c r="N17" s="6">
        <v>68173624.29413034</v>
      </c>
      <c r="O17" s="6">
        <v>0</v>
      </c>
      <c r="P17" s="6">
        <v>0</v>
      </c>
      <c r="Q17" s="6">
        <v>0</v>
      </c>
      <c r="R17" s="6">
        <v>1035953.4036420729</v>
      </c>
      <c r="S17" s="7">
        <f t="shared" si="0"/>
        <v>194564702.83231083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14036307.394351566</v>
      </c>
      <c r="J18" s="5">
        <v>3509805.5475112903</v>
      </c>
      <c r="K18" s="5">
        <v>1294040.76018102</v>
      </c>
      <c r="L18" s="5">
        <v>0</v>
      </c>
      <c r="M18" s="5">
        <v>0</v>
      </c>
      <c r="N18" s="6">
        <v>11621921.951037768</v>
      </c>
      <c r="O18" s="6">
        <v>0</v>
      </c>
      <c r="P18" s="6">
        <v>0</v>
      </c>
      <c r="Q18" s="6">
        <v>0</v>
      </c>
      <c r="R18" s="6">
        <v>144200.86936729515</v>
      </c>
      <c r="S18" s="7">
        <f t="shared" si="0"/>
        <v>30606276.522448938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6244693.1846992765</v>
      </c>
      <c r="J19" s="5">
        <v>2070922.3348416099</v>
      </c>
      <c r="K19" s="5">
        <v>937744.361990946</v>
      </c>
      <c r="L19" s="5">
        <v>0</v>
      </c>
      <c r="M19" s="5">
        <v>0</v>
      </c>
      <c r="N19" s="6">
        <v>6762441.8760810494</v>
      </c>
      <c r="O19" s="6">
        <v>0</v>
      </c>
      <c r="P19" s="6">
        <v>0</v>
      </c>
      <c r="Q19" s="6">
        <v>0</v>
      </c>
      <c r="R19" s="6">
        <v>64154.350632704882</v>
      </c>
      <c r="S19" s="7">
        <f t="shared" si="0"/>
        <v>16079956.108245587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111411141.41150934</v>
      </c>
      <c r="J20" s="5">
        <v>15934048.4162896</v>
      </c>
      <c r="K20" s="5">
        <v>10094842.678733081</v>
      </c>
      <c r="L20" s="5">
        <v>0</v>
      </c>
      <c r="M20" s="5">
        <v>0</v>
      </c>
      <c r="N20" s="6">
        <v>56396355.344495654</v>
      </c>
      <c r="O20" s="6">
        <v>0</v>
      </c>
      <c r="P20" s="6">
        <v>0</v>
      </c>
      <c r="Q20" s="6">
        <v>0</v>
      </c>
      <c r="R20" s="6">
        <v>1006196.5484825937</v>
      </c>
      <c r="S20" s="7">
        <f t="shared" si="0"/>
        <v>194842584.39951026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19378991.665139973</v>
      </c>
      <c r="J21" s="5">
        <v>1966522.0271493001</v>
      </c>
      <c r="K21" s="5">
        <v>957814.14479636704</v>
      </c>
      <c r="L21" s="5">
        <v>0</v>
      </c>
      <c r="M21" s="5">
        <v>0</v>
      </c>
      <c r="N21" s="6">
        <v>8751185.4070441276</v>
      </c>
      <c r="O21" s="6">
        <v>0</v>
      </c>
      <c r="P21" s="6">
        <v>0</v>
      </c>
      <c r="Q21" s="6">
        <v>0</v>
      </c>
      <c r="R21" s="6">
        <v>175019.07151740603</v>
      </c>
      <c r="S21" s="7">
        <f t="shared" si="0"/>
        <v>31229532.315647177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13926619.542202801</v>
      </c>
      <c r="J22" s="5">
        <v>1801840.2533936901</v>
      </c>
      <c r="K22" s="5">
        <v>558468.85067873797</v>
      </c>
      <c r="L22" s="5">
        <v>0</v>
      </c>
      <c r="M22" s="5">
        <v>0</v>
      </c>
      <c r="N22" s="6">
        <v>7649367.4478202322</v>
      </c>
      <c r="O22" s="6">
        <v>0</v>
      </c>
      <c r="P22" s="6">
        <v>0</v>
      </c>
      <c r="Q22" s="6">
        <v>0</v>
      </c>
      <c r="R22" s="6">
        <v>152864.79783443912</v>
      </c>
      <c r="S22" s="7">
        <f t="shared" si="0"/>
        <v>24089160.891929898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8935849.8055758718</v>
      </c>
      <c r="J23" s="5">
        <v>908281.583710409</v>
      </c>
      <c r="K23" s="5">
        <v>355127.89140271104</v>
      </c>
      <c r="L23" s="5">
        <v>0</v>
      </c>
      <c r="M23" s="5">
        <v>0</v>
      </c>
      <c r="N23" s="6">
        <v>3189531.2374632563</v>
      </c>
      <c r="O23" s="6">
        <v>0</v>
      </c>
      <c r="P23" s="6">
        <v>0</v>
      </c>
      <c r="Q23" s="6">
        <v>0</v>
      </c>
      <c r="R23" s="6">
        <v>132434.23326300012</v>
      </c>
      <c r="S23" s="7">
        <f t="shared" si="0"/>
        <v>13521224.751415249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15526128.767878119</v>
      </c>
      <c r="J24" s="5">
        <v>7476387.6742081502</v>
      </c>
      <c r="K24" s="5">
        <v>3816425.5837103799</v>
      </c>
      <c r="L24" s="5">
        <v>0</v>
      </c>
      <c r="M24" s="5">
        <v>0</v>
      </c>
      <c r="N24" s="6">
        <v>37208656.615385674</v>
      </c>
      <c r="O24" s="6">
        <v>0</v>
      </c>
      <c r="P24" s="6">
        <v>0</v>
      </c>
      <c r="Q24" s="6">
        <v>0</v>
      </c>
      <c r="R24" s="6">
        <v>170421.72567871795</v>
      </c>
      <c r="S24" s="7">
        <f t="shared" si="0"/>
        <v>64198020.366861038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25066150.230322164</v>
      </c>
      <c r="J25" s="5">
        <v>8658558.8959275</v>
      </c>
      <c r="K25" s="5">
        <v>3521601.78280542</v>
      </c>
      <c r="L25" s="5">
        <v>0</v>
      </c>
      <c r="M25" s="5">
        <v>0</v>
      </c>
      <c r="N25" s="6">
        <v>19572558.094312884</v>
      </c>
      <c r="O25" s="6">
        <v>0</v>
      </c>
      <c r="P25" s="6">
        <v>0</v>
      </c>
      <c r="Q25" s="6">
        <v>0</v>
      </c>
      <c r="R25" s="6">
        <v>275137.26327012194</v>
      </c>
      <c r="S25" s="7">
        <f t="shared" si="0"/>
        <v>57094006.266638093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20000647.287995152</v>
      </c>
      <c r="J26" s="5">
        <v>3350283.43891398</v>
      </c>
      <c r="K26" s="5">
        <v>1497286.92307697</v>
      </c>
      <c r="L26" s="5">
        <v>0</v>
      </c>
      <c r="M26" s="5">
        <v>0</v>
      </c>
      <c r="N26" s="6">
        <v>9742686.020748131</v>
      </c>
      <c r="O26" s="6">
        <v>0</v>
      </c>
      <c r="P26" s="6">
        <v>0</v>
      </c>
      <c r="Q26" s="6">
        <v>0</v>
      </c>
      <c r="R26" s="6">
        <v>219536.03995372073</v>
      </c>
      <c r="S26" s="7">
        <f t="shared" si="0"/>
        <v>34810439.71068795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440167191.93006063</v>
      </c>
      <c r="J27" s="5">
        <v>105421200.47963801</v>
      </c>
      <c r="K27" s="5">
        <v>45455162.407240003</v>
      </c>
      <c r="L27" s="5">
        <v>0</v>
      </c>
      <c r="M27" s="5">
        <v>0</v>
      </c>
      <c r="N27" s="6">
        <v>366233371.36796951</v>
      </c>
      <c r="O27" s="6">
        <v>0</v>
      </c>
      <c r="P27" s="6">
        <v>0</v>
      </c>
      <c r="Q27" s="6">
        <v>0</v>
      </c>
      <c r="R27" s="6">
        <v>4802742.72</v>
      </c>
      <c r="S27" s="7">
        <f t="shared" si="0"/>
        <v>962079668.90490818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20661923.91263248</v>
      </c>
      <c r="J28" s="5">
        <v>5199614.6696833307</v>
      </c>
      <c r="K28" s="5">
        <v>1957063.72850675</v>
      </c>
      <c r="L28" s="5">
        <v>0</v>
      </c>
      <c r="M28" s="5">
        <v>0</v>
      </c>
      <c r="N28" s="6">
        <v>14412177.575566361</v>
      </c>
      <c r="O28" s="6">
        <v>0</v>
      </c>
      <c r="P28" s="6">
        <v>0</v>
      </c>
      <c r="Q28" s="6">
        <v>0</v>
      </c>
      <c r="R28" s="6">
        <v>188942.67610361209</v>
      </c>
      <c r="S28" s="7">
        <f t="shared" si="0"/>
        <v>42419722.562492535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46559601.39943029</v>
      </c>
      <c r="J29" s="5">
        <v>10308122.932126701</v>
      </c>
      <c r="K29" s="5">
        <v>4201381.4841629099</v>
      </c>
      <c r="L29" s="5">
        <v>0</v>
      </c>
      <c r="M29" s="5">
        <v>0</v>
      </c>
      <c r="N29" s="6">
        <v>26268784.031093076</v>
      </c>
      <c r="O29" s="6">
        <v>0</v>
      </c>
      <c r="P29" s="6">
        <v>0</v>
      </c>
      <c r="Q29" s="6">
        <v>0</v>
      </c>
      <c r="R29" s="6">
        <v>432130.58389638789</v>
      </c>
      <c r="S29" s="7">
        <f t="shared" si="0"/>
        <v>87770020.430709362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80870078.014471367</v>
      </c>
      <c r="J30" s="5">
        <v>20151250.371040002</v>
      </c>
      <c r="K30" s="5">
        <v>8496203.0859728195</v>
      </c>
      <c r="L30" s="5">
        <v>0</v>
      </c>
      <c r="M30" s="5">
        <v>0</v>
      </c>
      <c r="N30" s="6">
        <v>55966660.896893591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166222192.36837777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75147372.880924687</v>
      </c>
      <c r="J31" s="5">
        <v>10988677.384615399</v>
      </c>
      <c r="K31" s="5">
        <v>5347387.0588235799</v>
      </c>
      <c r="L31" s="5">
        <v>0</v>
      </c>
      <c r="M31" s="5">
        <v>0</v>
      </c>
      <c r="N31" s="6">
        <v>32438566.208257169</v>
      </c>
      <c r="O31" s="6">
        <v>0</v>
      </c>
      <c r="P31" s="6">
        <v>0</v>
      </c>
      <c r="Q31" s="6">
        <v>0</v>
      </c>
      <c r="R31" s="6">
        <v>771354.60306319513</v>
      </c>
      <c r="S31" s="7">
        <f t="shared" si="0"/>
        <v>124693358.13568404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41671470.298428826</v>
      </c>
      <c r="J32" s="5">
        <v>10496816.4162896</v>
      </c>
      <c r="K32" s="5">
        <v>4674694.0271493495</v>
      </c>
      <c r="L32" s="5">
        <v>0</v>
      </c>
      <c r="M32" s="5">
        <v>0</v>
      </c>
      <c r="N32" s="6">
        <v>40233080.688158192</v>
      </c>
      <c r="O32" s="6">
        <v>0</v>
      </c>
      <c r="P32" s="6">
        <v>0</v>
      </c>
      <c r="Q32" s="6">
        <v>0</v>
      </c>
      <c r="R32" s="6">
        <v>411261.2823167108</v>
      </c>
      <c r="S32" s="7">
        <f t="shared" si="0"/>
        <v>97487322.71234268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43997500.227558896</v>
      </c>
      <c r="J33" s="5">
        <v>9162218.9954751004</v>
      </c>
      <c r="K33" s="5">
        <v>4738304.2624433897</v>
      </c>
      <c r="L33" s="5">
        <v>0</v>
      </c>
      <c r="M33" s="5">
        <v>0</v>
      </c>
      <c r="N33" s="6">
        <v>32751241.203104187</v>
      </c>
      <c r="O33" s="6">
        <v>0</v>
      </c>
      <c r="P33" s="6">
        <v>0</v>
      </c>
      <c r="Q33" s="6">
        <v>0</v>
      </c>
      <c r="R33" s="6">
        <v>434217.18102895626</v>
      </c>
      <c r="S33" s="7">
        <f t="shared" si="0"/>
        <v>91083481.869610533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44582768.66766265</v>
      </c>
      <c r="J34" s="5">
        <v>5177484.7058823695</v>
      </c>
      <c r="K34" s="5">
        <v>2019188.1900452301</v>
      </c>
      <c r="L34" s="5">
        <v>0</v>
      </c>
      <c r="M34" s="5">
        <v>0</v>
      </c>
      <c r="N34" s="6">
        <v>16583108.017235048</v>
      </c>
      <c r="O34" s="6">
        <v>0</v>
      </c>
      <c r="P34" s="6">
        <v>0</v>
      </c>
      <c r="Q34" s="6">
        <v>0</v>
      </c>
      <c r="R34" s="6">
        <v>439993.27309992997</v>
      </c>
      <c r="S34" s="7">
        <f t="shared" si="0"/>
        <v>68802542.853925228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40914148.845353879</v>
      </c>
      <c r="J35" s="5">
        <v>9987301.2850678992</v>
      </c>
      <c r="K35" s="5">
        <v>5429359.18552039</v>
      </c>
      <c r="L35" s="5">
        <v>0</v>
      </c>
      <c r="M35" s="5">
        <v>0</v>
      </c>
      <c r="N35" s="6">
        <v>33339919.426825225</v>
      </c>
      <c r="O35" s="6">
        <v>0</v>
      </c>
      <c r="P35" s="6">
        <v>0</v>
      </c>
      <c r="Q35" s="6">
        <v>0</v>
      </c>
      <c r="R35" s="6">
        <v>403787.1761791766</v>
      </c>
      <c r="S35" s="7">
        <f t="shared" si="0"/>
        <v>90074515.918946564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35704875.701566681</v>
      </c>
      <c r="J36" s="5">
        <v>5590306.4434389994</v>
      </c>
      <c r="K36" s="5">
        <v>2366008.3076923401</v>
      </c>
      <c r="L36" s="5">
        <v>0</v>
      </c>
      <c r="M36" s="5">
        <v>0</v>
      </c>
      <c r="N36" s="6">
        <v>17959680.467878185</v>
      </c>
      <c r="O36" s="6">
        <v>0</v>
      </c>
      <c r="P36" s="6">
        <v>0</v>
      </c>
      <c r="Q36" s="6">
        <v>0</v>
      </c>
      <c r="R36" s="6">
        <v>368310.34359119722</v>
      </c>
      <c r="S36" s="7">
        <f t="shared" si="0"/>
        <v>61989181.264167406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23211067.664328784</v>
      </c>
      <c r="J37" s="5">
        <v>2010643.4208144399</v>
      </c>
      <c r="K37" s="5">
        <v>611524.66968325595</v>
      </c>
      <c r="L37" s="5">
        <v>0</v>
      </c>
      <c r="M37" s="5">
        <v>0</v>
      </c>
      <c r="N37" s="6">
        <v>5157677.7754895901</v>
      </c>
      <c r="O37" s="6">
        <v>0</v>
      </c>
      <c r="P37" s="6">
        <v>0</v>
      </c>
      <c r="Q37" s="6">
        <v>0</v>
      </c>
      <c r="R37" s="6">
        <v>328544.39004446851</v>
      </c>
      <c r="S37" s="7">
        <f t="shared" si="0"/>
        <v>31319457.920360539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31253530.674821213</v>
      </c>
      <c r="J38" s="5">
        <v>6195948.2805430098</v>
      </c>
      <c r="K38" s="5">
        <v>2801594.22624437</v>
      </c>
      <c r="L38" s="5">
        <v>0</v>
      </c>
      <c r="M38" s="5">
        <v>0</v>
      </c>
      <c r="N38" s="6">
        <v>18658867.876801163</v>
      </c>
      <c r="O38" s="6">
        <v>0</v>
      </c>
      <c r="P38" s="6">
        <v>0</v>
      </c>
      <c r="Q38" s="6">
        <v>0</v>
      </c>
      <c r="R38" s="6">
        <v>308445.25067636615</v>
      </c>
      <c r="S38" s="7">
        <f t="shared" si="0"/>
        <v>59218386.309086114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256085784.11052448</v>
      </c>
      <c r="J39" s="5">
        <v>50852583.1945704</v>
      </c>
      <c r="K39" s="5">
        <v>18866561.067872901</v>
      </c>
      <c r="L39" s="5">
        <v>0</v>
      </c>
      <c r="M39" s="5">
        <v>0</v>
      </c>
      <c r="N39" s="6">
        <v>172289373.37388718</v>
      </c>
      <c r="O39" s="6">
        <v>0</v>
      </c>
      <c r="P39" s="6">
        <v>0</v>
      </c>
      <c r="Q39" s="6">
        <v>0</v>
      </c>
      <c r="R39" s="6">
        <v>2008550.8800000001</v>
      </c>
      <c r="S39" s="7">
        <f t="shared" si="0"/>
        <v>500102852.62685496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20215712.649416346</v>
      </c>
      <c r="J40" s="5">
        <v>1288515.4570136101</v>
      </c>
      <c r="K40" s="5">
        <v>356468.705882354</v>
      </c>
      <c r="L40" s="5">
        <v>0</v>
      </c>
      <c r="M40" s="5">
        <v>0</v>
      </c>
      <c r="N40" s="6">
        <v>8798557.5788977649</v>
      </c>
      <c r="O40" s="6">
        <v>0</v>
      </c>
      <c r="P40" s="6">
        <v>0</v>
      </c>
      <c r="Q40" s="6">
        <v>0</v>
      </c>
      <c r="R40" s="6">
        <v>232128.72000000003</v>
      </c>
      <c r="S40" s="7">
        <f t="shared" si="0"/>
        <v>30891383.111210078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97579094.113703087</v>
      </c>
      <c r="J41" s="5">
        <v>26331598.153845903</v>
      </c>
      <c r="K41" s="5">
        <v>13318507.5475113</v>
      </c>
      <c r="L41" s="5">
        <v>0</v>
      </c>
      <c r="M41" s="5">
        <v>0</v>
      </c>
      <c r="N41" s="6">
        <v>79573675.04305461</v>
      </c>
      <c r="O41" s="6">
        <v>0</v>
      </c>
      <c r="P41" s="6">
        <v>0</v>
      </c>
      <c r="Q41" s="6">
        <v>0</v>
      </c>
      <c r="R41" s="6">
        <v>841726.08</v>
      </c>
      <c r="S41" s="7">
        <f t="shared" si="0"/>
        <v>217644600.93811491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243067104.11068201</v>
      </c>
      <c r="J42" s="5">
        <v>63577188.904977396</v>
      </c>
      <c r="K42" s="5">
        <v>32219928.814479902</v>
      </c>
      <c r="L42" s="5">
        <v>0</v>
      </c>
      <c r="M42" s="5">
        <v>0</v>
      </c>
      <c r="N42" s="6">
        <v>180485771.67697543</v>
      </c>
      <c r="O42" s="6">
        <v>0</v>
      </c>
      <c r="P42" s="6">
        <v>0</v>
      </c>
      <c r="Q42" s="6">
        <v>0</v>
      </c>
      <c r="R42" s="6">
        <v>1883530.6199999999</v>
      </c>
      <c r="S42" s="7">
        <f t="shared" si="0"/>
        <v>521233524.12711471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226322731.20248133</v>
      </c>
      <c r="J43" s="5">
        <v>47117291.828053996</v>
      </c>
      <c r="K43" s="5">
        <v>18204494.6153844</v>
      </c>
      <c r="L43" s="5">
        <v>0</v>
      </c>
      <c r="M43" s="5">
        <v>0</v>
      </c>
      <c r="N43" s="6">
        <v>150546397.56819117</v>
      </c>
      <c r="O43" s="6">
        <v>0</v>
      </c>
      <c r="P43" s="6">
        <v>0</v>
      </c>
      <c r="Q43" s="6">
        <v>0</v>
      </c>
      <c r="R43" s="6">
        <v>2007013.5</v>
      </c>
      <c r="S43" s="7">
        <f t="shared" si="0"/>
        <v>444197928.71411091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316339501.34042269</v>
      </c>
      <c r="J44" s="5">
        <v>54475237.873303503</v>
      </c>
      <c r="K44" s="5">
        <v>30358525.882352699</v>
      </c>
      <c r="L44" s="5">
        <v>0</v>
      </c>
      <c r="M44" s="5">
        <v>0</v>
      </c>
      <c r="N44" s="6">
        <v>192087828.53164098</v>
      </c>
      <c r="O44" s="6">
        <v>0</v>
      </c>
      <c r="P44" s="6">
        <v>0</v>
      </c>
      <c r="Q44" s="6">
        <v>0</v>
      </c>
      <c r="R44" s="6">
        <v>3494319.48</v>
      </c>
      <c r="S44" s="7">
        <f t="shared" si="0"/>
        <v>596755413.1077199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155409409.35236213</v>
      </c>
      <c r="J45" s="5">
        <v>26952710.941176299</v>
      </c>
      <c r="K45" s="5">
        <v>19555162.904976897</v>
      </c>
      <c r="L45" s="5">
        <v>0</v>
      </c>
      <c r="M45" s="5">
        <v>0</v>
      </c>
      <c r="N45" s="6">
        <v>97150545.892908245</v>
      </c>
      <c r="O45" s="6">
        <v>0</v>
      </c>
      <c r="P45" s="6">
        <v>0</v>
      </c>
      <c r="Q45" s="6">
        <v>0</v>
      </c>
      <c r="R45" s="6">
        <v>1789573.14</v>
      </c>
      <c r="S45" s="7">
        <f t="shared" si="0"/>
        <v>300857402.23142356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244535623.87203297</v>
      </c>
      <c r="J46" s="5">
        <v>60017027.122172303</v>
      </c>
      <c r="K46" s="5">
        <v>27606685.457013201</v>
      </c>
      <c r="L46" s="5">
        <v>0</v>
      </c>
      <c r="M46" s="5">
        <v>0</v>
      </c>
      <c r="N46" s="6">
        <v>200290839.99871111</v>
      </c>
      <c r="O46" s="6">
        <v>0</v>
      </c>
      <c r="P46" s="6">
        <v>0</v>
      </c>
      <c r="Q46" s="6">
        <v>0</v>
      </c>
      <c r="R46" s="6">
        <v>2221413.5501212254</v>
      </c>
      <c r="S46" s="7">
        <f t="shared" si="0"/>
        <v>534671590.00005084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31806342.333363339</v>
      </c>
      <c r="J47" s="5">
        <v>5560210.1719456306</v>
      </c>
      <c r="K47" s="5">
        <v>3114376.6787329898</v>
      </c>
      <c r="L47" s="5">
        <v>0</v>
      </c>
      <c r="M47" s="5">
        <v>0</v>
      </c>
      <c r="N47" s="6">
        <v>18345696.56390176</v>
      </c>
      <c r="O47" s="6">
        <v>0</v>
      </c>
      <c r="P47" s="6">
        <v>0</v>
      </c>
      <c r="Q47" s="6">
        <v>0</v>
      </c>
      <c r="R47" s="6">
        <v>288935.56987877516</v>
      </c>
      <c r="S47" s="7">
        <f t="shared" si="0"/>
        <v>59115561.317822494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657474408.69682825</v>
      </c>
      <c r="J48" s="5">
        <v>121219931.873307</v>
      </c>
      <c r="K48" s="5">
        <v>65177738.126696698</v>
      </c>
      <c r="L48" s="5">
        <v>0</v>
      </c>
      <c r="M48" s="5">
        <v>0</v>
      </c>
      <c r="N48" s="6">
        <v>522744095.66390324</v>
      </c>
      <c r="O48" s="6">
        <v>0</v>
      </c>
      <c r="P48" s="6">
        <v>0</v>
      </c>
      <c r="Q48" s="6">
        <v>0</v>
      </c>
      <c r="R48" s="6">
        <v>6025978.620000001</v>
      </c>
      <c r="S48" s="7">
        <f t="shared" si="0"/>
        <v>1372642152.9807351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42970617.96657306</v>
      </c>
      <c r="J49" s="5">
        <v>7742257.9909501998</v>
      </c>
      <c r="K49" s="5">
        <v>4910103.9638008196</v>
      </c>
      <c r="L49" s="5">
        <v>0</v>
      </c>
      <c r="M49" s="5">
        <v>0</v>
      </c>
      <c r="N49" s="6">
        <v>24085595.552467518</v>
      </c>
      <c r="O49" s="6">
        <v>0</v>
      </c>
      <c r="P49" s="6">
        <v>0</v>
      </c>
      <c r="Q49" s="6">
        <v>0</v>
      </c>
      <c r="R49" s="6">
        <v>398156.22000000003</v>
      </c>
      <c r="S49" s="7">
        <f t="shared" si="0"/>
        <v>80106731.693791598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144216695.244912</v>
      </c>
      <c r="J50" s="5">
        <v>24361926.8416293</v>
      </c>
      <c r="K50" s="5">
        <v>11394228.1719462</v>
      </c>
      <c r="L50" s="5">
        <v>0</v>
      </c>
      <c r="M50" s="5">
        <v>0</v>
      </c>
      <c r="N50" s="6">
        <v>83627991.829187959</v>
      </c>
      <c r="O50" s="6">
        <v>0</v>
      </c>
      <c r="P50" s="6">
        <v>0</v>
      </c>
      <c r="Q50" s="6">
        <v>0</v>
      </c>
      <c r="R50" s="6">
        <v>1252746</v>
      </c>
      <c r="S50" s="7">
        <f t="shared" si="0"/>
        <v>264853588.08767545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73731779.80809243</v>
      </c>
      <c r="J51" s="5">
        <v>13657787.900452701</v>
      </c>
      <c r="K51" s="5">
        <v>8844148.4615384098</v>
      </c>
      <c r="L51" s="5">
        <v>0</v>
      </c>
      <c r="M51" s="5">
        <v>0</v>
      </c>
      <c r="N51" s="6">
        <v>39855151.190422036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136791173.36050558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77536824.678572372</v>
      </c>
      <c r="J52" s="5">
        <v>21805025.447964098</v>
      </c>
      <c r="K52" s="5">
        <v>12928805.1945698</v>
      </c>
      <c r="L52" s="5">
        <v>0</v>
      </c>
      <c r="M52" s="5">
        <v>0</v>
      </c>
      <c r="N52" s="6">
        <v>79030060.53907989</v>
      </c>
      <c r="O52" s="6">
        <v>0</v>
      </c>
      <c r="P52" s="6">
        <v>0</v>
      </c>
      <c r="Q52" s="6">
        <v>0</v>
      </c>
      <c r="R52" s="6">
        <v>740796.91997754353</v>
      </c>
      <c r="S52" s="7">
        <f t="shared" si="0"/>
        <v>192041512.78016371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60687462.547750838</v>
      </c>
      <c r="J53" s="5">
        <v>8497622.7873302996</v>
      </c>
      <c r="K53" s="5">
        <v>6190576.9411764108</v>
      </c>
      <c r="L53" s="5">
        <v>0</v>
      </c>
      <c r="M53" s="5">
        <v>0</v>
      </c>
      <c r="N53" s="6">
        <v>29308230.35744011</v>
      </c>
      <c r="O53" s="6">
        <v>0</v>
      </c>
      <c r="P53" s="6">
        <v>0</v>
      </c>
      <c r="Q53" s="6">
        <v>0</v>
      </c>
      <c r="R53" s="6">
        <v>579815.92002245656</v>
      </c>
      <c r="S53" s="7">
        <f t="shared" si="0"/>
        <v>105263708.55372012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21368160.564117126</v>
      </c>
      <c r="J54" s="5">
        <v>2212705.3303167801</v>
      </c>
      <c r="K54" s="5">
        <v>1447135.7104072401</v>
      </c>
      <c r="L54" s="5">
        <v>0</v>
      </c>
      <c r="M54" s="5">
        <v>0</v>
      </c>
      <c r="N54" s="6">
        <v>7821469.6402890757</v>
      </c>
      <c r="O54" s="6">
        <v>0</v>
      </c>
      <c r="P54" s="6">
        <v>0</v>
      </c>
      <c r="Q54" s="6">
        <v>0</v>
      </c>
      <c r="R54" s="6">
        <v>236193.06999394955</v>
      </c>
      <c r="S54" s="7">
        <f t="shared" si="0"/>
        <v>33085664.315124173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62622600.610197514</v>
      </c>
      <c r="J55" s="5">
        <v>6172356.4615385002</v>
      </c>
      <c r="K55" s="5">
        <v>3292206.0361991199</v>
      </c>
      <c r="L55" s="5">
        <v>0</v>
      </c>
      <c r="M55" s="5">
        <v>0</v>
      </c>
      <c r="N55" s="6">
        <v>20645712.917630997</v>
      </c>
      <c r="O55" s="6">
        <v>0</v>
      </c>
      <c r="P55" s="6">
        <v>0</v>
      </c>
      <c r="Q55" s="6">
        <v>0</v>
      </c>
      <c r="R55" s="6">
        <v>692199.23000605055</v>
      </c>
      <c r="S55" s="7">
        <f t="shared" si="0"/>
        <v>93425075.255572185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66279072.564306468</v>
      </c>
      <c r="J56" s="5">
        <v>17948144.760180499</v>
      </c>
      <c r="K56" s="5">
        <v>12343029.9185523</v>
      </c>
      <c r="L56" s="5">
        <v>0</v>
      </c>
      <c r="M56" s="5">
        <v>0</v>
      </c>
      <c r="N56" s="6">
        <v>62808489.141637065</v>
      </c>
      <c r="O56" s="6">
        <v>0</v>
      </c>
      <c r="P56" s="6">
        <v>0</v>
      </c>
      <c r="Q56" s="6">
        <v>0</v>
      </c>
      <c r="R56" s="6">
        <v>582610.36955843866</v>
      </c>
      <c r="S56" s="7">
        <f t="shared" si="0"/>
        <v>159961346.75423479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135400788.27182347</v>
      </c>
      <c r="J57" s="5">
        <v>24089702.217195097</v>
      </c>
      <c r="K57" s="5">
        <v>17303165.927601799</v>
      </c>
      <c r="L57" s="5">
        <v>0</v>
      </c>
      <c r="M57" s="5">
        <v>0</v>
      </c>
      <c r="N57" s="6">
        <v>88492000.934500948</v>
      </c>
      <c r="O57" s="6">
        <v>0</v>
      </c>
      <c r="P57" s="6">
        <v>0</v>
      </c>
      <c r="Q57" s="6">
        <v>0</v>
      </c>
      <c r="R57" s="6">
        <v>1190208.3152568692</v>
      </c>
      <c r="S57" s="7">
        <f t="shared" si="0"/>
        <v>266475865.66637817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127909463.53709763</v>
      </c>
      <c r="J58" s="5">
        <v>36192237.963801101</v>
      </c>
      <c r="K58" s="5">
        <v>18222767.013574701</v>
      </c>
      <c r="L58" s="5">
        <v>0</v>
      </c>
      <c r="M58" s="5">
        <v>0</v>
      </c>
      <c r="N58" s="6">
        <v>124103242.63024713</v>
      </c>
      <c r="O58" s="6">
        <v>0</v>
      </c>
      <c r="P58" s="6">
        <v>0</v>
      </c>
      <c r="Q58" s="6">
        <v>0</v>
      </c>
      <c r="R58" s="6">
        <v>1124357.6130167877</v>
      </c>
      <c r="S58" s="7">
        <f t="shared" si="0"/>
        <v>307552068.75773734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58111237.335916735</v>
      </c>
      <c r="J59" s="5">
        <v>6177915.57466067</v>
      </c>
      <c r="K59" s="5">
        <v>4690222.16289597</v>
      </c>
      <c r="L59" s="5">
        <v>0</v>
      </c>
      <c r="M59" s="5">
        <v>0</v>
      </c>
      <c r="N59" s="6">
        <v>29077975.978623413</v>
      </c>
      <c r="O59" s="6">
        <v>0</v>
      </c>
      <c r="P59" s="6">
        <v>0</v>
      </c>
      <c r="Q59" s="6">
        <v>0</v>
      </c>
      <c r="R59" s="6">
        <v>510812.96327627398</v>
      </c>
      <c r="S59" s="7">
        <f t="shared" si="0"/>
        <v>98568164.015373051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98327274.772625148</v>
      </c>
      <c r="J60" s="5">
        <v>15012968.452488801</v>
      </c>
      <c r="K60" s="5">
        <v>10887270.3529412</v>
      </c>
      <c r="L60" s="5">
        <v>0</v>
      </c>
      <c r="M60" s="5">
        <v>0</v>
      </c>
      <c r="N60" s="6">
        <v>59068070.811623424</v>
      </c>
      <c r="O60" s="6">
        <v>0</v>
      </c>
      <c r="P60" s="6">
        <v>0</v>
      </c>
      <c r="Q60" s="6">
        <v>0</v>
      </c>
      <c r="R60" s="6">
        <v>978003.55774222955</v>
      </c>
      <c r="S60" s="7">
        <f t="shared" si="0"/>
        <v>184273587.94742081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27108140.678801347</v>
      </c>
      <c r="J61" s="5">
        <v>3480488.2805430298</v>
      </c>
      <c r="K61" s="5">
        <v>4620811.3303167699</v>
      </c>
      <c r="L61" s="5">
        <v>0</v>
      </c>
      <c r="M61" s="5">
        <v>0</v>
      </c>
      <c r="N61" s="6">
        <v>14859454.601595826</v>
      </c>
      <c r="O61" s="6">
        <v>0</v>
      </c>
      <c r="P61" s="6">
        <v>0</v>
      </c>
      <c r="Q61" s="6">
        <v>0</v>
      </c>
      <c r="R61" s="6">
        <v>238287.6411494014</v>
      </c>
      <c r="S61" s="7">
        <f t="shared" si="0"/>
        <v>50307182.532406375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122519263.8637391</v>
      </c>
      <c r="J62" s="5">
        <v>28223569.619909503</v>
      </c>
      <c r="K62" s="5">
        <v>18206536.877828099</v>
      </c>
      <c r="L62" s="5">
        <v>0</v>
      </c>
      <c r="M62" s="5">
        <v>0</v>
      </c>
      <c r="N62" s="6">
        <v>111969729.51170674</v>
      </c>
      <c r="O62" s="6">
        <v>0</v>
      </c>
      <c r="P62" s="6">
        <v>0</v>
      </c>
      <c r="Q62" s="6">
        <v>0</v>
      </c>
      <c r="R62" s="6">
        <v>1258993.7890686775</v>
      </c>
      <c r="S62" s="7">
        <f t="shared" si="0"/>
        <v>282178093.66225213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129134897.23741722</v>
      </c>
      <c r="J63" s="5">
        <v>24305464.3710404</v>
      </c>
      <c r="K63" s="5">
        <v>12132262.334841501</v>
      </c>
      <c r="L63" s="5">
        <v>0</v>
      </c>
      <c r="M63" s="5">
        <v>0</v>
      </c>
      <c r="N63" s="6">
        <v>74372000.533381924</v>
      </c>
      <c r="O63" s="6">
        <v>0</v>
      </c>
      <c r="P63" s="6">
        <v>0</v>
      </c>
      <c r="Q63" s="6">
        <v>0</v>
      </c>
      <c r="R63" s="6">
        <v>1326975.2726783035</v>
      </c>
      <c r="S63" s="7">
        <f t="shared" si="0"/>
        <v>241271599.74935937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133762063.57102606</v>
      </c>
      <c r="J64" s="5">
        <v>24387673.936651103</v>
      </c>
      <c r="K64" s="5">
        <v>14808517.5113125</v>
      </c>
      <c r="L64" s="5">
        <v>0</v>
      </c>
      <c r="M64" s="5">
        <v>0</v>
      </c>
      <c r="N64" s="6">
        <v>92837453.129878566</v>
      </c>
      <c r="O64" s="6">
        <v>0</v>
      </c>
      <c r="P64" s="6">
        <v>0</v>
      </c>
      <c r="Q64" s="6">
        <v>0</v>
      </c>
      <c r="R64" s="6">
        <v>1374523.4989023865</v>
      </c>
      <c r="S64" s="7">
        <f t="shared" si="0"/>
        <v>267170231.64777064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111460248.80991235</v>
      </c>
      <c r="J65" s="5">
        <v>22035300.162895698</v>
      </c>
      <c r="K65" s="5">
        <v>14260103.3574665</v>
      </c>
      <c r="L65" s="5">
        <v>0</v>
      </c>
      <c r="M65" s="5">
        <v>0</v>
      </c>
      <c r="N65" s="6">
        <v>78859215.799736202</v>
      </c>
      <c r="O65" s="6">
        <v>0</v>
      </c>
      <c r="P65" s="6">
        <v>0</v>
      </c>
      <c r="Q65" s="6">
        <v>0</v>
      </c>
      <c r="R65" s="6">
        <v>1145352.6290836672</v>
      </c>
      <c r="S65" s="7">
        <f t="shared" si="0"/>
        <v>227760220.75909442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99930275.985486239</v>
      </c>
      <c r="J66" s="5">
        <v>18255591.2217196</v>
      </c>
      <c r="K66" s="5">
        <v>17675536.642534301</v>
      </c>
      <c r="L66" s="5">
        <v>0</v>
      </c>
      <c r="M66" s="5">
        <v>0</v>
      </c>
      <c r="N66" s="6">
        <v>70189806.359223709</v>
      </c>
      <c r="O66" s="6">
        <v>0</v>
      </c>
      <c r="P66" s="6">
        <v>0</v>
      </c>
      <c r="Q66" s="6">
        <v>0</v>
      </c>
      <c r="R66" s="6">
        <v>1026871.9615028744</v>
      </c>
      <c r="S66" s="7">
        <f t="shared" si="0"/>
        <v>207078082.17046675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61095979.912231401</v>
      </c>
      <c r="J67" s="5">
        <v>11009130.081448101</v>
      </c>
      <c r="K67" s="5">
        <v>6533625.3212669501</v>
      </c>
      <c r="L67" s="5">
        <v>0</v>
      </c>
      <c r="M67" s="5">
        <v>0</v>
      </c>
      <c r="N67" s="6">
        <v>38621115.933804683</v>
      </c>
      <c r="O67" s="6">
        <v>0</v>
      </c>
      <c r="P67" s="6">
        <v>0</v>
      </c>
      <c r="Q67" s="6">
        <v>0</v>
      </c>
      <c r="R67" s="6">
        <v>627815.22530294233</v>
      </c>
      <c r="S67" s="7">
        <f t="shared" si="0"/>
        <v>117887666.47405408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80103700.420426667</v>
      </c>
      <c r="J68" s="5">
        <v>18223491.438914299</v>
      </c>
      <c r="K68" s="5">
        <v>13926814.000000499</v>
      </c>
      <c r="L68" s="5">
        <v>0</v>
      </c>
      <c r="M68" s="5">
        <v>0</v>
      </c>
      <c r="N68" s="6">
        <v>76892299.869624317</v>
      </c>
      <c r="O68" s="6">
        <v>0</v>
      </c>
      <c r="P68" s="6">
        <v>0</v>
      </c>
      <c r="Q68" s="6">
        <v>0</v>
      </c>
      <c r="R68" s="6">
        <v>823136.36346114916</v>
      </c>
      <c r="S68" s="7">
        <f t="shared" si="0"/>
        <v>189969442.09242693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83669624.986976489</v>
      </c>
      <c r="J69" s="5">
        <v>14416910.8597284</v>
      </c>
      <c r="K69" s="5">
        <v>9969635.4298640992</v>
      </c>
      <c r="L69" s="5">
        <v>0</v>
      </c>
      <c r="M69" s="5">
        <v>0</v>
      </c>
      <c r="N69" s="6">
        <v>56910484.68084117</v>
      </c>
      <c r="O69" s="6">
        <v>0</v>
      </c>
      <c r="P69" s="6">
        <v>0</v>
      </c>
      <c r="Q69" s="6">
        <v>0</v>
      </c>
      <c r="R69" s="6">
        <v>781673.04</v>
      </c>
      <c r="S69" s="7">
        <f t="shared" si="0"/>
        <v>165748328.99741015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55466051.145920537</v>
      </c>
      <c r="J70" s="5">
        <v>14151346.6968325</v>
      </c>
      <c r="K70" s="5">
        <v>9332426.3800904993</v>
      </c>
      <c r="L70" s="5">
        <v>0</v>
      </c>
      <c r="M70" s="5">
        <v>0</v>
      </c>
      <c r="N70" s="6">
        <v>49027679.966942415</v>
      </c>
      <c r="O70" s="6">
        <v>0</v>
      </c>
      <c r="P70" s="6">
        <v>0</v>
      </c>
      <c r="Q70" s="6">
        <v>0</v>
      </c>
      <c r="R70" s="6">
        <v>513714.05999999994</v>
      </c>
      <c r="S70" s="7">
        <f t="shared" si="0"/>
        <v>128491218.24978596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396625923.01561999</v>
      </c>
      <c r="J71" s="5">
        <v>75743480.190044999</v>
      </c>
      <c r="K71" s="5">
        <v>39149708.488687798</v>
      </c>
      <c r="L71" s="5">
        <v>0</v>
      </c>
      <c r="M71" s="5">
        <v>0</v>
      </c>
      <c r="N71" s="6">
        <v>234908097.48705107</v>
      </c>
      <c r="O71" s="6">
        <v>0</v>
      </c>
      <c r="P71" s="6">
        <v>0</v>
      </c>
      <c r="Q71" s="6">
        <v>0</v>
      </c>
      <c r="R71" s="6">
        <v>3775330.2600000002</v>
      </c>
      <c r="S71" s="7">
        <f t="shared" si="0"/>
        <v>750202539.44140387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378848946.87762237</v>
      </c>
      <c r="J72" s="5">
        <v>75924390.796379998</v>
      </c>
      <c r="K72" s="5">
        <v>36472897.131221399</v>
      </c>
      <c r="L72" s="5">
        <v>0</v>
      </c>
      <c r="M72" s="5">
        <v>0</v>
      </c>
      <c r="N72" s="6">
        <v>268579244.24653548</v>
      </c>
      <c r="O72" s="6">
        <v>0</v>
      </c>
      <c r="P72" s="6">
        <v>0</v>
      </c>
      <c r="Q72" s="6">
        <v>0</v>
      </c>
      <c r="R72" s="6">
        <v>3300000.8400000003</v>
      </c>
      <c r="S72" s="7">
        <f t="shared" si="0"/>
        <v>763125479.89175928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255385835.34655872</v>
      </c>
      <c r="J73" s="5">
        <v>55932571.583710998</v>
      </c>
      <c r="K73" s="5">
        <v>28294015.149321001</v>
      </c>
      <c r="L73" s="5">
        <v>0</v>
      </c>
      <c r="M73" s="5">
        <v>0</v>
      </c>
      <c r="N73" s="6">
        <v>241108566.21355137</v>
      </c>
      <c r="O73" s="6">
        <v>0</v>
      </c>
      <c r="P73" s="6">
        <v>0</v>
      </c>
      <c r="Q73" s="6">
        <v>0</v>
      </c>
      <c r="R73" s="6">
        <v>2035082.34</v>
      </c>
      <c r="S73" s="7">
        <f t="shared" ref="S73:S136" si="1">+SUM(G73:R73)</f>
        <v>582756070.63314211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1027610600.304795</v>
      </c>
      <c r="J74" s="5">
        <v>244228499.565606</v>
      </c>
      <c r="K74" s="5">
        <v>90682117.710407585</v>
      </c>
      <c r="L74" s="5">
        <v>0</v>
      </c>
      <c r="M74" s="5">
        <v>0</v>
      </c>
      <c r="N74" s="6">
        <v>669493140.59114432</v>
      </c>
      <c r="O74" s="6">
        <v>0</v>
      </c>
      <c r="P74" s="6">
        <v>0</v>
      </c>
      <c r="Q74" s="6">
        <v>0</v>
      </c>
      <c r="R74" s="6">
        <v>8802281.5200000014</v>
      </c>
      <c r="S74" s="7">
        <f t="shared" si="1"/>
        <v>2040816639.6919527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63759013.584904931</v>
      </c>
      <c r="J75" s="5">
        <v>13736629.647059198</v>
      </c>
      <c r="K75" s="5">
        <v>9830601.2941175997</v>
      </c>
      <c r="L75" s="5">
        <v>0</v>
      </c>
      <c r="M75" s="5">
        <v>0</v>
      </c>
      <c r="N75" s="6">
        <v>45423328.65273726</v>
      </c>
      <c r="O75" s="6">
        <v>0</v>
      </c>
      <c r="P75" s="6">
        <v>0</v>
      </c>
      <c r="Q75" s="6">
        <v>0</v>
      </c>
      <c r="R75" s="6">
        <v>467032.5</v>
      </c>
      <c r="S75" s="7">
        <f t="shared" si="1"/>
        <v>133216605.67881899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176251596.83156979</v>
      </c>
      <c r="J76" s="5">
        <v>22405960.4615383</v>
      </c>
      <c r="K76" s="5">
        <v>14207547.7375561</v>
      </c>
      <c r="L76" s="5">
        <v>0</v>
      </c>
      <c r="M76" s="5">
        <v>0</v>
      </c>
      <c r="N76" s="6">
        <v>78067582.78172411</v>
      </c>
      <c r="O76" s="6">
        <v>0</v>
      </c>
      <c r="P76" s="6">
        <v>0</v>
      </c>
      <c r="Q76" s="6">
        <v>0</v>
      </c>
      <c r="R76" s="6">
        <v>1702515.06</v>
      </c>
      <c r="S76" s="7">
        <f t="shared" si="1"/>
        <v>292635202.8723883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88837115.479512319</v>
      </c>
      <c r="J77" s="5">
        <v>16807068.579185799</v>
      </c>
      <c r="K77" s="5">
        <v>6610434.5429864107</v>
      </c>
      <c r="L77" s="5">
        <v>0</v>
      </c>
      <c r="M77" s="5">
        <v>0</v>
      </c>
      <c r="N77" s="6">
        <v>52655052.014040962</v>
      </c>
      <c r="O77" s="6">
        <v>0</v>
      </c>
      <c r="P77" s="6">
        <v>0</v>
      </c>
      <c r="Q77" s="6">
        <v>0</v>
      </c>
      <c r="R77" s="6">
        <v>941635.08</v>
      </c>
      <c r="S77" s="7">
        <f t="shared" si="1"/>
        <v>165851305.6957255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74913359.1305511</v>
      </c>
      <c r="J78" s="5">
        <v>17985899.2126697</v>
      </c>
      <c r="K78" s="5">
        <v>8124395.3665158302</v>
      </c>
      <c r="L78" s="5">
        <v>0</v>
      </c>
      <c r="M78" s="5">
        <v>0</v>
      </c>
      <c r="N78" s="6">
        <v>51435347.031470373</v>
      </c>
      <c r="O78" s="6">
        <v>0</v>
      </c>
      <c r="P78" s="6">
        <v>0</v>
      </c>
      <c r="Q78" s="6">
        <v>0</v>
      </c>
      <c r="R78" s="6">
        <v>648522.54</v>
      </c>
      <c r="S78" s="7">
        <f t="shared" si="1"/>
        <v>153107523.281207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160920761.48181289</v>
      </c>
      <c r="J79" s="5">
        <v>44933053.791855402</v>
      </c>
      <c r="K79" s="5">
        <v>18574547.5746607</v>
      </c>
      <c r="L79" s="5">
        <v>0</v>
      </c>
      <c r="M79" s="5">
        <v>0</v>
      </c>
      <c r="N79" s="6">
        <v>154033448.48600015</v>
      </c>
      <c r="O79" s="6">
        <v>0</v>
      </c>
      <c r="P79" s="6">
        <v>0</v>
      </c>
      <c r="Q79" s="6">
        <v>0</v>
      </c>
      <c r="R79" s="6">
        <v>2024873.8200000003</v>
      </c>
      <c r="S79" s="7">
        <f t="shared" si="1"/>
        <v>380486685.15432912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50614922.739839412</v>
      </c>
      <c r="J80" s="5">
        <v>9360305.3393664006</v>
      </c>
      <c r="K80" s="5">
        <v>3498894.5158370999</v>
      </c>
      <c r="L80" s="5">
        <v>0</v>
      </c>
      <c r="M80" s="5">
        <v>0</v>
      </c>
      <c r="N80" s="6">
        <v>31094905.651012976</v>
      </c>
      <c r="O80" s="6">
        <v>0</v>
      </c>
      <c r="P80" s="6">
        <v>0</v>
      </c>
      <c r="Q80" s="6">
        <v>0</v>
      </c>
      <c r="R80" s="6">
        <v>535537.05098037771</v>
      </c>
      <c r="S80" s="7">
        <f t="shared" si="1"/>
        <v>95104565.29703626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121483829.86209342</v>
      </c>
      <c r="J81" s="5">
        <v>20833827.674208399</v>
      </c>
      <c r="K81" s="5">
        <v>10094469.049773801</v>
      </c>
      <c r="L81" s="5">
        <v>0</v>
      </c>
      <c r="M81" s="5">
        <v>0</v>
      </c>
      <c r="N81" s="6">
        <v>79483315.60623242</v>
      </c>
      <c r="O81" s="6">
        <v>0</v>
      </c>
      <c r="P81" s="6">
        <v>0</v>
      </c>
      <c r="Q81" s="6">
        <v>0</v>
      </c>
      <c r="R81" s="6">
        <v>1285373.7290196221</v>
      </c>
      <c r="S81" s="7">
        <f t="shared" si="1"/>
        <v>233180815.92132768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158003731.46767977</v>
      </c>
      <c r="J82" s="5">
        <v>33928181.167420596</v>
      </c>
      <c r="K82" s="5">
        <v>12798426.5429867</v>
      </c>
      <c r="L82" s="5">
        <v>0</v>
      </c>
      <c r="M82" s="5">
        <v>0</v>
      </c>
      <c r="N82" s="6">
        <v>107404394.61654906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313529445.79463613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487806891.9530533</v>
      </c>
      <c r="J83" s="5">
        <v>52254686.425338797</v>
      </c>
      <c r="K83" s="5">
        <v>35733473.819004796</v>
      </c>
      <c r="L83" s="5">
        <v>0</v>
      </c>
      <c r="M83" s="5">
        <v>0</v>
      </c>
      <c r="N83" s="6">
        <v>213010521.05850145</v>
      </c>
      <c r="O83" s="6">
        <v>0</v>
      </c>
      <c r="P83" s="6">
        <v>0</v>
      </c>
      <c r="Q83" s="6">
        <v>0</v>
      </c>
      <c r="R83" s="6">
        <v>4663757.88</v>
      </c>
      <c r="S83" s="7">
        <f t="shared" si="1"/>
        <v>793469331.13589835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237886668.00528589</v>
      </c>
      <c r="J84" s="5">
        <v>48923860.3076922</v>
      </c>
      <c r="K84" s="5">
        <v>24654285.212669801</v>
      </c>
      <c r="L84" s="5">
        <v>0</v>
      </c>
      <c r="M84" s="5">
        <v>0</v>
      </c>
      <c r="N84" s="6">
        <v>158127335.1883418</v>
      </c>
      <c r="O84" s="6">
        <v>0</v>
      </c>
      <c r="P84" s="6">
        <v>0</v>
      </c>
      <c r="Q84" s="6">
        <v>0</v>
      </c>
      <c r="R84" s="6">
        <v>2107212.8400000003</v>
      </c>
      <c r="S84" s="7">
        <f t="shared" si="1"/>
        <v>471699361.55398965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24130208.779472902</v>
      </c>
      <c r="J85" s="5">
        <v>1957792.2171946201</v>
      </c>
      <c r="K85" s="5">
        <v>141324.959276015</v>
      </c>
      <c r="L85" s="5">
        <v>0</v>
      </c>
      <c r="M85" s="5">
        <v>0</v>
      </c>
      <c r="N85" s="6">
        <v>17696462.633179508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44186788.589123048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19397392.344694223</v>
      </c>
      <c r="J86" s="5">
        <v>959023.76470588008</v>
      </c>
      <c r="K86" s="5">
        <v>180650.97737556702</v>
      </c>
      <c r="L86" s="5">
        <v>0</v>
      </c>
      <c r="M86" s="5">
        <v>0</v>
      </c>
      <c r="N86" s="6">
        <v>4324001.3598720599</v>
      </c>
      <c r="O86" s="6">
        <v>0</v>
      </c>
      <c r="P86" s="6">
        <v>0</v>
      </c>
      <c r="Q86" s="6">
        <v>0</v>
      </c>
      <c r="R86" s="6">
        <v>130493.52000000002</v>
      </c>
      <c r="S86" s="7">
        <f t="shared" si="1"/>
        <v>24991561.966647733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10188641.364329403</v>
      </c>
      <c r="J87" s="5">
        <v>1143611.0678733101</v>
      </c>
      <c r="K87" s="5">
        <v>195302.470588236</v>
      </c>
      <c r="L87" s="5">
        <v>0</v>
      </c>
      <c r="M87" s="5">
        <v>0</v>
      </c>
      <c r="N87" s="6">
        <v>6658846.3864763333</v>
      </c>
      <c r="O87" s="6">
        <v>0</v>
      </c>
      <c r="P87" s="6">
        <v>0</v>
      </c>
      <c r="Q87" s="6">
        <v>0</v>
      </c>
      <c r="R87" s="6">
        <v>81684.180000000008</v>
      </c>
      <c r="S87" s="7">
        <f t="shared" si="1"/>
        <v>18268085.469267283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27580953.391309761</v>
      </c>
      <c r="J88" s="5">
        <v>2225012.1900453102</v>
      </c>
      <c r="K88" s="5">
        <v>342398.43438913795</v>
      </c>
      <c r="L88" s="5">
        <v>0</v>
      </c>
      <c r="M88" s="5">
        <v>0</v>
      </c>
      <c r="N88" s="6">
        <v>11536996.313710541</v>
      </c>
      <c r="O88" s="6">
        <v>0</v>
      </c>
      <c r="P88" s="6">
        <v>0</v>
      </c>
      <c r="Q88" s="6">
        <v>0</v>
      </c>
      <c r="R88" s="6">
        <v>256921.2</v>
      </c>
      <c r="S88" s="7">
        <f t="shared" si="1"/>
        <v>41942281.529454753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24811138.686650157</v>
      </c>
      <c r="J89" s="5">
        <v>2444936.9592760801</v>
      </c>
      <c r="K89" s="5">
        <v>569179.95475112193</v>
      </c>
      <c r="L89" s="5">
        <v>0</v>
      </c>
      <c r="M89" s="5">
        <v>0</v>
      </c>
      <c r="N89" s="6">
        <v>11565844.156311039</v>
      </c>
      <c r="O89" s="6">
        <v>0</v>
      </c>
      <c r="P89" s="6">
        <v>0</v>
      </c>
      <c r="Q89" s="6">
        <v>0</v>
      </c>
      <c r="R89" s="6">
        <v>340813.26</v>
      </c>
      <c r="S89" s="7">
        <f t="shared" si="1"/>
        <v>39731913.016988397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19139070.750145238</v>
      </c>
      <c r="J90" s="5">
        <v>2023001.24886877</v>
      </c>
      <c r="K90" s="5">
        <v>400938.60633483704</v>
      </c>
      <c r="L90" s="5">
        <v>0</v>
      </c>
      <c r="M90" s="5">
        <v>0</v>
      </c>
      <c r="N90" s="6">
        <v>14653574.022332655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36432584.627681501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301735328.6514219</v>
      </c>
      <c r="J91" s="5">
        <v>51988280.153846003</v>
      </c>
      <c r="K91" s="5">
        <v>21333244.660633501</v>
      </c>
      <c r="L91" s="5">
        <v>0</v>
      </c>
      <c r="M91" s="5">
        <v>0</v>
      </c>
      <c r="N91" s="6">
        <v>184961820.12301561</v>
      </c>
      <c r="O91" s="6">
        <v>0</v>
      </c>
      <c r="P91" s="6">
        <v>0</v>
      </c>
      <c r="Q91" s="6">
        <v>0</v>
      </c>
      <c r="R91" s="6">
        <v>3124963.98</v>
      </c>
      <c r="S91" s="7">
        <f t="shared" si="1"/>
        <v>563143637.56891704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169164833.94949222</v>
      </c>
      <c r="J92" s="5">
        <v>36401032.524886504</v>
      </c>
      <c r="K92" s="5">
        <v>9017470.9592760094</v>
      </c>
      <c r="L92" s="5">
        <v>0</v>
      </c>
      <c r="M92" s="5">
        <v>0</v>
      </c>
      <c r="N92" s="6">
        <v>136549064.19470102</v>
      </c>
      <c r="O92" s="6">
        <v>0</v>
      </c>
      <c r="P92" s="6">
        <v>0</v>
      </c>
      <c r="Q92" s="6">
        <v>0</v>
      </c>
      <c r="R92" s="6">
        <v>2056320.1799999997</v>
      </c>
      <c r="S92" s="7">
        <f t="shared" si="1"/>
        <v>353188721.80835575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122214719.27392322</v>
      </c>
      <c r="J93" s="5">
        <v>19337132.533936702</v>
      </c>
      <c r="K93" s="5">
        <v>5827409.2217194997</v>
      </c>
      <c r="L93" s="5">
        <v>0</v>
      </c>
      <c r="M93" s="5">
        <v>0</v>
      </c>
      <c r="N93" s="6">
        <v>69267677.757283062</v>
      </c>
      <c r="O93" s="6">
        <v>12459585.388782579</v>
      </c>
      <c r="P93" s="6">
        <v>0</v>
      </c>
      <c r="Q93" s="6">
        <v>0</v>
      </c>
      <c r="R93" s="6">
        <v>1174626</v>
      </c>
      <c r="S93" s="7">
        <f t="shared" si="1"/>
        <v>230281150.17564508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517918350.66189885</v>
      </c>
      <c r="J94" s="5">
        <v>108493116.244344</v>
      </c>
      <c r="K94" s="5">
        <v>24543507.1131224</v>
      </c>
      <c r="L94" s="5">
        <v>0</v>
      </c>
      <c r="M94" s="5">
        <v>0</v>
      </c>
      <c r="N94" s="6">
        <v>389286657.43825871</v>
      </c>
      <c r="O94" s="6">
        <v>60824146.024700232</v>
      </c>
      <c r="P94" s="6">
        <v>0</v>
      </c>
      <c r="Q94" s="6">
        <v>0</v>
      </c>
      <c r="R94" s="6">
        <v>4681723.1234042058</v>
      </c>
      <c r="S94" s="7">
        <f t="shared" si="1"/>
        <v>1105747500.6057284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22499785.889958505</v>
      </c>
      <c r="J95" s="5">
        <v>3166350.6425338998</v>
      </c>
      <c r="K95" s="5">
        <v>1057326.660633483</v>
      </c>
      <c r="L95" s="5">
        <v>0</v>
      </c>
      <c r="M95" s="5">
        <v>0</v>
      </c>
      <c r="N95" s="6">
        <v>8498940.5880480111</v>
      </c>
      <c r="O95" s="6">
        <v>2642366.8146655671</v>
      </c>
      <c r="P95" s="6">
        <v>0</v>
      </c>
      <c r="Q95" s="6">
        <v>0</v>
      </c>
      <c r="R95" s="6">
        <v>203386.82291917421</v>
      </c>
      <c r="S95" s="7">
        <f t="shared" si="1"/>
        <v>38068157.418758646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21330965.843726892</v>
      </c>
      <c r="J96" s="5">
        <v>3622674.7239819104</v>
      </c>
      <c r="K96" s="5">
        <v>1537110.5429864798</v>
      </c>
      <c r="L96" s="5">
        <v>0</v>
      </c>
      <c r="M96" s="5">
        <v>0</v>
      </c>
      <c r="N96" s="6">
        <v>11075712.491761999</v>
      </c>
      <c r="O96" s="6">
        <v>2505101.006111511</v>
      </c>
      <c r="P96" s="6">
        <v>0</v>
      </c>
      <c r="Q96" s="6">
        <v>0</v>
      </c>
      <c r="R96" s="6">
        <v>192821.27367661966</v>
      </c>
      <c r="S96" s="7">
        <f t="shared" si="1"/>
        <v>40264385.882245407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115322068.0997525</v>
      </c>
      <c r="J97" s="5">
        <v>20871065.1855205</v>
      </c>
      <c r="K97" s="5">
        <v>8100682.3981900699</v>
      </c>
      <c r="L97" s="5">
        <v>0</v>
      </c>
      <c r="M97" s="5">
        <v>0</v>
      </c>
      <c r="N97" s="6">
        <v>75665520.546540886</v>
      </c>
      <c r="O97" s="6">
        <v>15116823.422741078</v>
      </c>
      <c r="P97" s="6">
        <v>0</v>
      </c>
      <c r="Q97" s="6">
        <v>0</v>
      </c>
      <c r="R97" s="6">
        <v>849279.8058042652</v>
      </c>
      <c r="S97" s="7">
        <f t="shared" si="1"/>
        <v>235925439.45854932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150742665.60699117</v>
      </c>
      <c r="J98" s="5">
        <v>18518179.701357</v>
      </c>
      <c r="K98" s="5">
        <v>6505068.3529412197</v>
      </c>
      <c r="L98" s="5">
        <v>0</v>
      </c>
      <c r="M98" s="5">
        <v>0</v>
      </c>
      <c r="N98" s="6">
        <v>70443105.455356479</v>
      </c>
      <c r="O98" s="6">
        <v>22061603.74722258</v>
      </c>
      <c r="P98" s="6">
        <v>0</v>
      </c>
      <c r="Q98" s="6">
        <v>0</v>
      </c>
      <c r="R98" s="6">
        <v>1239445.2208779207</v>
      </c>
      <c r="S98" s="7">
        <f t="shared" si="1"/>
        <v>269510068.08474636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102319293.85496643</v>
      </c>
      <c r="J99" s="5">
        <v>18450175.764706399</v>
      </c>
      <c r="K99" s="5">
        <v>6651709.3755655801</v>
      </c>
      <c r="L99" s="5">
        <v>0</v>
      </c>
      <c r="M99" s="5">
        <v>0</v>
      </c>
      <c r="N99" s="6">
        <v>65607389.181517474</v>
      </c>
      <c r="O99" s="6">
        <v>13412373.914480673</v>
      </c>
      <c r="P99" s="6">
        <v>0</v>
      </c>
      <c r="Q99" s="6">
        <v>0</v>
      </c>
      <c r="R99" s="6">
        <v>753521.95331781369</v>
      </c>
      <c r="S99" s="7">
        <f t="shared" si="1"/>
        <v>207194464.04455438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17929758.531365268</v>
      </c>
      <c r="J100" s="5">
        <v>1772117.7918552</v>
      </c>
      <c r="K100" s="5">
        <v>637214.90497736703</v>
      </c>
      <c r="L100" s="5">
        <v>0</v>
      </c>
      <c r="M100" s="5">
        <v>0</v>
      </c>
      <c r="N100" s="6">
        <v>4234035.1959617743</v>
      </c>
      <c r="O100" s="6">
        <v>3197396.1324544288</v>
      </c>
      <c r="P100" s="6">
        <v>0</v>
      </c>
      <c r="Q100" s="6">
        <v>0</v>
      </c>
      <c r="R100" s="6">
        <v>191931.07985624039</v>
      </c>
      <c r="S100" s="7">
        <f t="shared" si="1"/>
        <v>27962453.636470277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310139544.74493051</v>
      </c>
      <c r="J101" s="5">
        <v>52661286.343891606</v>
      </c>
      <c r="K101" s="5">
        <v>17084108.7330315</v>
      </c>
      <c r="L101" s="5">
        <v>0</v>
      </c>
      <c r="M101" s="5">
        <v>0</v>
      </c>
      <c r="N101" s="6">
        <v>200109648.20509583</v>
      </c>
      <c r="O101" s="6">
        <v>39875762.417619541</v>
      </c>
      <c r="P101" s="6">
        <v>0</v>
      </c>
      <c r="Q101" s="6">
        <v>0</v>
      </c>
      <c r="R101" s="6">
        <v>2393634.64014376</v>
      </c>
      <c r="S101" s="7">
        <f t="shared" si="1"/>
        <v>622263985.08471274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67999059.768088773</v>
      </c>
      <c r="J102" s="5">
        <v>11838834.4524891</v>
      </c>
      <c r="K102" s="5">
        <v>3836693.5746606002</v>
      </c>
      <c r="L102" s="5">
        <v>0</v>
      </c>
      <c r="M102" s="5">
        <v>0</v>
      </c>
      <c r="N102" s="6">
        <v>44183286.743811153</v>
      </c>
      <c r="O102" s="6">
        <v>8449758.3758518323</v>
      </c>
      <c r="P102" s="6">
        <v>0</v>
      </c>
      <c r="Q102" s="6">
        <v>0</v>
      </c>
      <c r="R102" s="6">
        <v>622803.6</v>
      </c>
      <c r="S102" s="7">
        <f t="shared" si="1"/>
        <v>136930436.51490146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4143505.5504063414</v>
      </c>
      <c r="J103" s="5">
        <v>300412.43438914401</v>
      </c>
      <c r="K103" s="5">
        <v>16120.968325791398</v>
      </c>
      <c r="L103" s="5">
        <v>0</v>
      </c>
      <c r="M103" s="5">
        <v>0</v>
      </c>
      <c r="N103" s="6">
        <v>982205.67664137366</v>
      </c>
      <c r="O103" s="6">
        <v>0</v>
      </c>
      <c r="P103" s="6">
        <v>0</v>
      </c>
      <c r="Q103" s="6">
        <v>0</v>
      </c>
      <c r="R103" s="6">
        <v>37612.439009193658</v>
      </c>
      <c r="S103" s="7">
        <f t="shared" si="1"/>
        <v>5479857.0687718438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23890822.612941153</v>
      </c>
      <c r="J104" s="5">
        <v>3589567.2669683602</v>
      </c>
      <c r="K104" s="5">
        <v>51021.113122171104</v>
      </c>
      <c r="L104" s="5">
        <v>0</v>
      </c>
      <c r="M104" s="5">
        <v>0</v>
      </c>
      <c r="N104" s="6">
        <v>13543083.105034146</v>
      </c>
      <c r="O104" s="6">
        <v>0</v>
      </c>
      <c r="P104" s="6">
        <v>0</v>
      </c>
      <c r="Q104" s="6">
        <v>0</v>
      </c>
      <c r="R104" s="6">
        <v>216867.60099080639</v>
      </c>
      <c r="S104" s="7">
        <f t="shared" si="1"/>
        <v>41291361.699056648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26658375.997636437</v>
      </c>
      <c r="J105" s="5">
        <v>2586676.7782805301</v>
      </c>
      <c r="K105" s="5">
        <v>899021.71040724299</v>
      </c>
      <c r="L105" s="5">
        <v>0</v>
      </c>
      <c r="M105" s="5">
        <v>0</v>
      </c>
      <c r="N105" s="6">
        <v>12843674.4654206</v>
      </c>
      <c r="O105" s="6">
        <v>0</v>
      </c>
      <c r="P105" s="6">
        <v>0</v>
      </c>
      <c r="Q105" s="6">
        <v>0</v>
      </c>
      <c r="R105" s="6">
        <v>260980.42190620708</v>
      </c>
      <c r="S105" s="7">
        <f t="shared" si="1"/>
        <v>43248729.37365102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23617578.330733448</v>
      </c>
      <c r="J106" s="5">
        <v>2166523.8733031498</v>
      </c>
      <c r="K106" s="5">
        <v>656060.615384612</v>
      </c>
      <c r="L106" s="5">
        <v>0</v>
      </c>
      <c r="M106" s="5">
        <v>0</v>
      </c>
      <c r="N106" s="6">
        <v>11108453.696792953</v>
      </c>
      <c r="O106" s="6">
        <v>0</v>
      </c>
      <c r="P106" s="6">
        <v>0</v>
      </c>
      <c r="Q106" s="6">
        <v>0</v>
      </c>
      <c r="R106" s="6">
        <v>231211.59209789042</v>
      </c>
      <c r="S106" s="7">
        <f t="shared" si="1"/>
        <v>37779828.108312055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46325872.722266816</v>
      </c>
      <c r="J107" s="5">
        <v>10463275.5294117</v>
      </c>
      <c r="K107" s="5">
        <v>1426558.5248868901</v>
      </c>
      <c r="L107" s="5">
        <v>0</v>
      </c>
      <c r="M107" s="5">
        <v>0</v>
      </c>
      <c r="N107" s="6">
        <v>36476788.797143623</v>
      </c>
      <c r="O107" s="6">
        <v>0</v>
      </c>
      <c r="P107" s="6">
        <v>0</v>
      </c>
      <c r="Q107" s="6">
        <v>0</v>
      </c>
      <c r="R107" s="6">
        <v>453521.46767313848</v>
      </c>
      <c r="S107" s="7">
        <f t="shared" si="1"/>
        <v>95146017.041382164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43165947.145352788</v>
      </c>
      <c r="J108" s="5">
        <v>3961925.65610854</v>
      </c>
      <c r="K108" s="5">
        <v>774486.47058822599</v>
      </c>
      <c r="L108" s="5">
        <v>0</v>
      </c>
      <c r="M108" s="5">
        <v>0</v>
      </c>
      <c r="N108" s="6">
        <v>15262378.394507974</v>
      </c>
      <c r="O108" s="6">
        <v>0</v>
      </c>
      <c r="P108" s="6">
        <v>0</v>
      </c>
      <c r="Q108" s="6">
        <v>0</v>
      </c>
      <c r="R108" s="6">
        <v>422586.39832276414</v>
      </c>
      <c r="S108" s="7">
        <f t="shared" si="1"/>
        <v>63587324.064880297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193496913.71619511</v>
      </c>
      <c r="J109" s="5">
        <v>37472484.778280303</v>
      </c>
      <c r="K109" s="5">
        <v>21271467.140271001</v>
      </c>
      <c r="L109" s="5">
        <v>0</v>
      </c>
      <c r="M109" s="5">
        <v>0</v>
      </c>
      <c r="N109" s="6">
        <v>163877233.80031973</v>
      </c>
      <c r="O109" s="6">
        <v>0</v>
      </c>
      <c r="P109" s="6">
        <v>0</v>
      </c>
      <c r="Q109" s="6">
        <v>0</v>
      </c>
      <c r="R109" s="6">
        <v>2382982.0200000005</v>
      </c>
      <c r="S109" s="7">
        <f t="shared" si="1"/>
        <v>418501081.45506614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94350554.207854018</v>
      </c>
      <c r="J110" s="5">
        <v>23830137.466062803</v>
      </c>
      <c r="K110" s="5">
        <v>9784929.38461533</v>
      </c>
      <c r="L110" s="5">
        <v>0</v>
      </c>
      <c r="M110" s="5">
        <v>0</v>
      </c>
      <c r="N110" s="6">
        <v>78400511.475082427</v>
      </c>
      <c r="O110" s="6">
        <v>0</v>
      </c>
      <c r="P110" s="6">
        <v>0</v>
      </c>
      <c r="Q110" s="6">
        <v>0</v>
      </c>
      <c r="R110" s="6">
        <v>733793.7581547614</v>
      </c>
      <c r="S110" s="7">
        <f t="shared" si="1"/>
        <v>207099926.29176933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237874227.95116729</v>
      </c>
      <c r="J111" s="5">
        <v>42436205.1493214</v>
      </c>
      <c r="K111" s="5">
        <v>26214436.606334597</v>
      </c>
      <c r="L111" s="5">
        <v>0</v>
      </c>
      <c r="M111" s="5">
        <v>0</v>
      </c>
      <c r="N111" s="6">
        <v>176177532.86141694</v>
      </c>
      <c r="O111" s="6">
        <v>0</v>
      </c>
      <c r="P111" s="6">
        <v>0</v>
      </c>
      <c r="Q111" s="6">
        <v>0</v>
      </c>
      <c r="R111" s="6">
        <v>3180965.7600000002</v>
      </c>
      <c r="S111" s="7">
        <f t="shared" si="1"/>
        <v>485883368.32824016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128160968.32579722</v>
      </c>
      <c r="J112" s="5">
        <v>21221017.746606603</v>
      </c>
      <c r="K112" s="5">
        <v>9013864.9773755204</v>
      </c>
      <c r="L112" s="5">
        <v>0</v>
      </c>
      <c r="M112" s="5">
        <v>0</v>
      </c>
      <c r="N112" s="6">
        <v>82823698.023352787</v>
      </c>
      <c r="O112" s="6">
        <v>0</v>
      </c>
      <c r="P112" s="6">
        <v>0</v>
      </c>
      <c r="Q112" s="6">
        <v>0</v>
      </c>
      <c r="R112" s="6">
        <v>1182866.04</v>
      </c>
      <c r="S112" s="7">
        <f t="shared" si="1"/>
        <v>242402415.11313209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24073559.788795441</v>
      </c>
      <c r="J113" s="5">
        <v>9077865.8190045003</v>
      </c>
      <c r="K113" s="5">
        <v>4023886.85972853</v>
      </c>
      <c r="L113" s="5">
        <v>0</v>
      </c>
      <c r="M113" s="5">
        <v>0</v>
      </c>
      <c r="N113" s="6">
        <v>23167034.035300232</v>
      </c>
      <c r="O113" s="6">
        <v>0</v>
      </c>
      <c r="P113" s="6">
        <v>0</v>
      </c>
      <c r="Q113" s="6">
        <v>0</v>
      </c>
      <c r="R113" s="6">
        <v>190315.44</v>
      </c>
      <c r="S113" s="7">
        <f t="shared" si="1"/>
        <v>60532661.9428287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22762847.523551404</v>
      </c>
      <c r="J114" s="5">
        <v>4177257.5113122202</v>
      </c>
      <c r="K114" s="5">
        <v>1622010.64253391</v>
      </c>
      <c r="L114" s="5">
        <v>0</v>
      </c>
      <c r="M114" s="5">
        <v>0</v>
      </c>
      <c r="N114" s="6">
        <v>18769536.638880126</v>
      </c>
      <c r="O114" s="6">
        <v>0</v>
      </c>
      <c r="P114" s="6">
        <v>0</v>
      </c>
      <c r="Q114" s="6">
        <v>0</v>
      </c>
      <c r="R114" s="6">
        <v>177033.78184523864</v>
      </c>
      <c r="S114" s="7">
        <f t="shared" si="1"/>
        <v>47508686.098122902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30549755.472196423</v>
      </c>
      <c r="J115" s="5">
        <v>9524820.2895928007</v>
      </c>
      <c r="K115" s="5">
        <v>3821813.3393665301</v>
      </c>
      <c r="L115" s="5">
        <v>0</v>
      </c>
      <c r="M115" s="5">
        <v>0</v>
      </c>
      <c r="N115" s="6">
        <v>26969229.825554583</v>
      </c>
      <c r="O115" s="6">
        <v>0</v>
      </c>
      <c r="P115" s="6">
        <v>0</v>
      </c>
      <c r="Q115" s="6">
        <v>0</v>
      </c>
      <c r="R115" s="6">
        <v>314277.84000000003</v>
      </c>
      <c r="S115" s="7">
        <f t="shared" si="1"/>
        <v>71179896.766710341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39079078.067881383</v>
      </c>
      <c r="J116" s="5">
        <v>4474282.9954750799</v>
      </c>
      <c r="K116" s="5">
        <v>2505802.4524886701</v>
      </c>
      <c r="L116" s="5">
        <v>0</v>
      </c>
      <c r="M116" s="5">
        <v>0</v>
      </c>
      <c r="N116" s="6">
        <v>19522071.524729684</v>
      </c>
      <c r="O116" s="6">
        <v>0</v>
      </c>
      <c r="P116" s="6">
        <v>0</v>
      </c>
      <c r="Q116" s="6">
        <v>0</v>
      </c>
      <c r="R116" s="6">
        <v>468207.18</v>
      </c>
      <c r="S116" s="7">
        <f t="shared" si="1"/>
        <v>66049442.220574811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299979186.85491329</v>
      </c>
      <c r="J117" s="5">
        <v>59629908.7511314</v>
      </c>
      <c r="K117" s="5">
        <v>25991530.805430099</v>
      </c>
      <c r="L117" s="5">
        <v>0</v>
      </c>
      <c r="M117" s="5">
        <v>0</v>
      </c>
      <c r="N117" s="6">
        <v>231916716.32555461</v>
      </c>
      <c r="O117" s="6">
        <v>0</v>
      </c>
      <c r="P117" s="6">
        <v>0</v>
      </c>
      <c r="Q117" s="6">
        <v>0</v>
      </c>
      <c r="R117" s="6">
        <v>2634219.7200000002</v>
      </c>
      <c r="S117" s="7">
        <f t="shared" si="1"/>
        <v>620151562.45702946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380994847.05012667</v>
      </c>
      <c r="J118" s="5">
        <v>71511552.995474994</v>
      </c>
      <c r="K118" s="5">
        <v>43132833.131221801</v>
      </c>
      <c r="L118" s="5">
        <v>0</v>
      </c>
      <c r="M118" s="5">
        <v>0</v>
      </c>
      <c r="N118" s="6">
        <v>333856510.59756124</v>
      </c>
      <c r="O118" s="6">
        <v>0</v>
      </c>
      <c r="P118" s="6">
        <v>0</v>
      </c>
      <c r="Q118" s="6">
        <v>0</v>
      </c>
      <c r="R118" s="6">
        <v>3894925.68</v>
      </c>
      <c r="S118" s="7">
        <f t="shared" si="1"/>
        <v>833390669.45438468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110358891.0498307</v>
      </c>
      <c r="J119" s="5">
        <v>19920914.651583798</v>
      </c>
      <c r="K119" s="5">
        <v>14344339.529412</v>
      </c>
      <c r="L119" s="5">
        <v>0</v>
      </c>
      <c r="M119" s="5">
        <v>0</v>
      </c>
      <c r="N119" s="6">
        <v>67004097.890090525</v>
      </c>
      <c r="O119" s="6">
        <v>0</v>
      </c>
      <c r="P119" s="6">
        <v>0</v>
      </c>
      <c r="Q119" s="6">
        <v>0</v>
      </c>
      <c r="R119" s="6">
        <v>869343.48</v>
      </c>
      <c r="S119" s="7">
        <f t="shared" si="1"/>
        <v>212497586.60091701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84056893.703677118</v>
      </c>
      <c r="J120" s="5">
        <v>11986390.814479701</v>
      </c>
      <c r="K120" s="5">
        <v>7907147.6199094998</v>
      </c>
      <c r="L120" s="5">
        <v>0</v>
      </c>
      <c r="M120" s="5">
        <v>0</v>
      </c>
      <c r="N120" s="6">
        <v>95627782.894126713</v>
      </c>
      <c r="O120" s="6">
        <v>0</v>
      </c>
      <c r="P120" s="6">
        <v>0</v>
      </c>
      <c r="Q120" s="6">
        <v>0</v>
      </c>
      <c r="R120" s="6">
        <v>963720.54000000015</v>
      </c>
      <c r="S120" s="7">
        <f t="shared" si="1"/>
        <v>200541935.57219303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7150205.3982319068</v>
      </c>
      <c r="J121" s="5">
        <v>791708.69683258003</v>
      </c>
      <c r="K121" s="5">
        <v>212821.176470595</v>
      </c>
      <c r="L121" s="5">
        <v>0</v>
      </c>
      <c r="M121" s="5">
        <v>0</v>
      </c>
      <c r="N121" s="6">
        <v>6426717.7341664312</v>
      </c>
      <c r="O121" s="6">
        <v>0</v>
      </c>
      <c r="P121" s="6">
        <v>0</v>
      </c>
      <c r="Q121" s="6">
        <v>0</v>
      </c>
      <c r="R121" s="6">
        <v>91526.738181818175</v>
      </c>
      <c r="S121" s="7">
        <f t="shared" si="1"/>
        <v>14672979.743883332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14300410.796463814</v>
      </c>
      <c r="J122" s="5">
        <v>2684862.7601810303</v>
      </c>
      <c r="K122" s="5">
        <v>690520.14479638392</v>
      </c>
      <c r="L122" s="5">
        <v>0</v>
      </c>
      <c r="M122" s="5">
        <v>0</v>
      </c>
      <c r="N122" s="6">
        <v>16397154.088318514</v>
      </c>
      <c r="O122" s="6">
        <v>0</v>
      </c>
      <c r="P122" s="6">
        <v>0</v>
      </c>
      <c r="Q122" s="6">
        <v>0</v>
      </c>
      <c r="R122" s="6">
        <v>183053.47636363635</v>
      </c>
      <c r="S122" s="7">
        <f t="shared" si="1"/>
        <v>34256001.266123377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35751026.991159536</v>
      </c>
      <c r="J123" s="5">
        <v>6662225.2398190498</v>
      </c>
      <c r="K123" s="5">
        <v>1206734.4977376</v>
      </c>
      <c r="L123" s="5">
        <v>0</v>
      </c>
      <c r="M123" s="5">
        <v>0</v>
      </c>
      <c r="N123" s="6">
        <v>46049968.769763239</v>
      </c>
      <c r="O123" s="6">
        <v>0</v>
      </c>
      <c r="P123" s="6">
        <v>0</v>
      </c>
      <c r="Q123" s="6">
        <v>0</v>
      </c>
      <c r="R123" s="6">
        <v>457633.69090909086</v>
      </c>
      <c r="S123" s="7">
        <f t="shared" si="1"/>
        <v>90127589.189388514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1549197.9016833242</v>
      </c>
      <c r="J124" s="5">
        <v>14284.62443439</v>
      </c>
      <c r="K124" s="5">
        <v>5868.2171945702003</v>
      </c>
      <c r="L124" s="5">
        <v>0</v>
      </c>
      <c r="M124" s="5">
        <v>0</v>
      </c>
      <c r="N124" s="6">
        <v>42868.121586638867</v>
      </c>
      <c r="O124" s="6">
        <v>0</v>
      </c>
      <c r="P124" s="6">
        <v>0</v>
      </c>
      <c r="Q124" s="6">
        <v>0</v>
      </c>
      <c r="R124" s="6">
        <v>45763.369090909087</v>
      </c>
      <c r="S124" s="7">
        <f t="shared" si="1"/>
        <v>1657982.2339898327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3575102.6991159534</v>
      </c>
      <c r="J125" s="5">
        <v>703621.90950226109</v>
      </c>
      <c r="K125" s="5">
        <v>209797.24886878001</v>
      </c>
      <c r="L125" s="5">
        <v>0</v>
      </c>
      <c r="M125" s="5">
        <v>0</v>
      </c>
      <c r="N125" s="6">
        <v>4649575.8697233144</v>
      </c>
      <c r="O125" s="6">
        <v>0</v>
      </c>
      <c r="P125" s="6">
        <v>0</v>
      </c>
      <c r="Q125" s="6">
        <v>0</v>
      </c>
      <c r="R125" s="6">
        <v>45763.369090909087</v>
      </c>
      <c r="S125" s="7">
        <f t="shared" si="1"/>
        <v>9183861.0963012185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3575102.6991159534</v>
      </c>
      <c r="J126" s="5">
        <v>991319.32126697002</v>
      </c>
      <c r="K126" s="5">
        <v>264599.26696832199</v>
      </c>
      <c r="L126" s="5">
        <v>0</v>
      </c>
      <c r="M126" s="5">
        <v>0</v>
      </c>
      <c r="N126" s="6">
        <v>9249340.2910785601</v>
      </c>
      <c r="O126" s="6">
        <v>0</v>
      </c>
      <c r="P126" s="6">
        <v>0</v>
      </c>
      <c r="Q126" s="6">
        <v>0</v>
      </c>
      <c r="R126" s="6">
        <v>45763.369090909087</v>
      </c>
      <c r="S126" s="7">
        <f t="shared" si="1"/>
        <v>14126124.947520714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3575102.6991159534</v>
      </c>
      <c r="J127" s="5">
        <v>199628.83257918499</v>
      </c>
      <c r="K127" s="5">
        <v>76902.2352941188</v>
      </c>
      <c r="L127" s="5">
        <v>0</v>
      </c>
      <c r="M127" s="5">
        <v>0</v>
      </c>
      <c r="N127" s="6">
        <v>4898065.8144408856</v>
      </c>
      <c r="O127" s="6">
        <v>0</v>
      </c>
      <c r="P127" s="6">
        <v>0</v>
      </c>
      <c r="Q127" s="6">
        <v>0</v>
      </c>
      <c r="R127" s="6">
        <v>45763.369090909087</v>
      </c>
      <c r="S127" s="7">
        <f t="shared" si="1"/>
        <v>8795462.9505210519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14300410.796463814</v>
      </c>
      <c r="J128" s="5">
        <v>2588478.9140271898</v>
      </c>
      <c r="K128" s="5">
        <v>535705.43891402998</v>
      </c>
      <c r="L128" s="5">
        <v>0</v>
      </c>
      <c r="M128" s="5">
        <v>0</v>
      </c>
      <c r="N128" s="6">
        <v>16737073.399210006</v>
      </c>
      <c r="O128" s="6">
        <v>0</v>
      </c>
      <c r="P128" s="6">
        <v>0</v>
      </c>
      <c r="Q128" s="6">
        <v>0</v>
      </c>
      <c r="R128" s="6">
        <v>183053.47636363635</v>
      </c>
      <c r="S128" s="7">
        <f t="shared" si="1"/>
        <v>34344722.024978675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1998758.6635679042</v>
      </c>
      <c r="J129" s="5">
        <v>210313.203619915</v>
      </c>
      <c r="K129" s="5">
        <v>54568.778280543003</v>
      </c>
      <c r="L129" s="5">
        <v>0</v>
      </c>
      <c r="M129" s="5">
        <v>0</v>
      </c>
      <c r="N129" s="6">
        <v>2164771.8939513844</v>
      </c>
      <c r="O129" s="6">
        <v>0</v>
      </c>
      <c r="P129" s="6">
        <v>0</v>
      </c>
      <c r="Q129" s="6">
        <v>0</v>
      </c>
      <c r="R129" s="6">
        <v>45763.369090909087</v>
      </c>
      <c r="S129" s="7">
        <f t="shared" si="1"/>
        <v>4474175.9085106552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17875513.495579768</v>
      </c>
      <c r="J130" s="5">
        <v>3900156.1809954797</v>
      </c>
      <c r="K130" s="5">
        <v>763206.26244343305</v>
      </c>
      <c r="L130" s="5">
        <v>0</v>
      </c>
      <c r="M130" s="5">
        <v>0</v>
      </c>
      <c r="N130" s="6">
        <v>27808667.065136023</v>
      </c>
      <c r="O130" s="6">
        <v>0</v>
      </c>
      <c r="P130" s="6">
        <v>0</v>
      </c>
      <c r="Q130" s="6">
        <v>0</v>
      </c>
      <c r="R130" s="6">
        <v>228816.84545454543</v>
      </c>
      <c r="S130" s="7">
        <f t="shared" si="1"/>
        <v>50576359.849609248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10725308.097347861</v>
      </c>
      <c r="J131" s="5">
        <v>2714053.8280543699</v>
      </c>
      <c r="K131" s="5">
        <v>666379.95475113904</v>
      </c>
      <c r="L131" s="5">
        <v>0</v>
      </c>
      <c r="M131" s="5">
        <v>0</v>
      </c>
      <c r="N131" s="6">
        <v>19544241.408618826</v>
      </c>
      <c r="O131" s="6">
        <v>0</v>
      </c>
      <c r="P131" s="6">
        <v>0</v>
      </c>
      <c r="Q131" s="6">
        <v>0</v>
      </c>
      <c r="R131" s="6">
        <v>137290.10727272727</v>
      </c>
      <c r="S131" s="7">
        <f t="shared" si="1"/>
        <v>33787273.396044925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3996969.7945433124</v>
      </c>
      <c r="J132" s="5">
        <v>1060383.1040724101</v>
      </c>
      <c r="K132" s="5">
        <v>25235.266968325403</v>
      </c>
      <c r="L132" s="5">
        <v>0</v>
      </c>
      <c r="M132" s="5">
        <v>0</v>
      </c>
      <c r="N132" s="6">
        <v>3668192.2839510925</v>
      </c>
      <c r="O132" s="6">
        <v>0</v>
      </c>
      <c r="P132" s="6">
        <v>0</v>
      </c>
      <c r="Q132" s="6">
        <v>0</v>
      </c>
      <c r="R132" s="6">
        <v>28074.261036751563</v>
      </c>
      <c r="S132" s="7">
        <f t="shared" si="1"/>
        <v>8778854.7105718926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6774451.8511643885</v>
      </c>
      <c r="J133" s="5">
        <v>504944.12669683399</v>
      </c>
      <c r="K133" s="5">
        <v>17349.420814479301</v>
      </c>
      <c r="L133" s="5">
        <v>0</v>
      </c>
      <c r="M133" s="5">
        <v>0</v>
      </c>
      <c r="N133" s="6">
        <v>2406568.4057797482</v>
      </c>
      <c r="O133" s="6">
        <v>0</v>
      </c>
      <c r="P133" s="6">
        <v>0</v>
      </c>
      <c r="Q133" s="6">
        <v>0</v>
      </c>
      <c r="R133" s="6">
        <v>47582.978963248454</v>
      </c>
      <c r="S133" s="7">
        <f t="shared" si="1"/>
        <v>9750896.7834187001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202713962.03485319</v>
      </c>
      <c r="J134" s="5">
        <v>32276202.036198899</v>
      </c>
      <c r="K134" s="5">
        <v>13816968.054298701</v>
      </c>
      <c r="L134" s="5">
        <v>0</v>
      </c>
      <c r="M134" s="5">
        <v>0</v>
      </c>
      <c r="N134" s="6">
        <v>133662027.80207795</v>
      </c>
      <c r="O134" s="6">
        <v>0</v>
      </c>
      <c r="P134" s="6">
        <v>0</v>
      </c>
      <c r="Q134" s="6">
        <v>0</v>
      </c>
      <c r="R134" s="6">
        <v>2095196.1291214928</v>
      </c>
      <c r="S134" s="7">
        <f t="shared" si="1"/>
        <v>384564356.0565502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38789202.212977231</v>
      </c>
      <c r="J135" s="5">
        <v>10862595.6561085</v>
      </c>
      <c r="K135" s="5">
        <v>5213103.03167425</v>
      </c>
      <c r="L135" s="5">
        <v>0</v>
      </c>
      <c r="M135" s="5">
        <v>0</v>
      </c>
      <c r="N135" s="6">
        <v>37772617.118665665</v>
      </c>
      <c r="O135" s="6">
        <v>0</v>
      </c>
      <c r="P135" s="6">
        <v>0</v>
      </c>
      <c r="Q135" s="6">
        <v>0</v>
      </c>
      <c r="R135" s="6">
        <v>441940.38023467001</v>
      </c>
      <c r="S135" s="7">
        <f t="shared" si="1"/>
        <v>93079458.399660319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135495394.77297217</v>
      </c>
      <c r="J136" s="5">
        <v>22240836.877828099</v>
      </c>
      <c r="K136" s="5">
        <v>10911130.868778301</v>
      </c>
      <c r="L136" s="5">
        <v>0</v>
      </c>
      <c r="M136" s="5">
        <v>0</v>
      </c>
      <c r="N136" s="6">
        <v>94361464.629800811</v>
      </c>
      <c r="O136" s="6">
        <v>0</v>
      </c>
      <c r="P136" s="6">
        <v>0</v>
      </c>
      <c r="Q136" s="6">
        <v>0</v>
      </c>
      <c r="R136" s="6">
        <v>1538368.230643837</v>
      </c>
      <c r="S136" s="7">
        <f t="shared" si="1"/>
        <v>264547195.38002321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49579830.774445653</v>
      </c>
      <c r="J137" s="5">
        <v>16436215.6108601</v>
      </c>
      <c r="K137" s="5">
        <v>7192681.4841629006</v>
      </c>
      <c r="L137" s="5">
        <v>0</v>
      </c>
      <c r="M137" s="5">
        <v>0</v>
      </c>
      <c r="N137" s="6">
        <v>58143321.79946883</v>
      </c>
      <c r="O137" s="6">
        <v>0</v>
      </c>
      <c r="P137" s="6">
        <v>0</v>
      </c>
      <c r="Q137" s="6">
        <v>0</v>
      </c>
      <c r="R137" s="6">
        <v>170080.4840101728</v>
      </c>
      <c r="S137" s="7">
        <f t="shared" ref="S137:S200" si="2">+SUM(G137:R137)</f>
        <v>131522130.15294766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89864325.773764178</v>
      </c>
      <c r="J138" s="5">
        <v>22161849.1221717</v>
      </c>
      <c r="K138" s="5">
        <v>10940536.6244344</v>
      </c>
      <c r="L138" s="5">
        <v>0</v>
      </c>
      <c r="M138" s="5">
        <v>0</v>
      </c>
      <c r="N138" s="6">
        <v>79499543.832341611</v>
      </c>
      <c r="O138" s="6">
        <v>0</v>
      </c>
      <c r="P138" s="6">
        <v>0</v>
      </c>
      <c r="Q138" s="6">
        <v>0</v>
      </c>
      <c r="R138" s="6">
        <v>583298.41726035764</v>
      </c>
      <c r="S138" s="7">
        <f t="shared" si="2"/>
        <v>203049553.76997223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21652583.598276958</v>
      </c>
      <c r="J139" s="5">
        <v>1225308.80542987</v>
      </c>
      <c r="K139" s="5">
        <v>850120.04524886399</v>
      </c>
      <c r="L139" s="5">
        <v>0</v>
      </c>
      <c r="M139" s="5">
        <v>0</v>
      </c>
      <c r="N139" s="6">
        <v>4239402.4329880401</v>
      </c>
      <c r="O139" s="6">
        <v>0</v>
      </c>
      <c r="P139" s="6">
        <v>0</v>
      </c>
      <c r="Q139" s="6">
        <v>0</v>
      </c>
      <c r="R139" s="6">
        <v>505296.35923544987</v>
      </c>
      <c r="S139" s="7">
        <f t="shared" si="2"/>
        <v>28472711.241179179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45880574.89157033</v>
      </c>
      <c r="J140" s="5">
        <v>5843724.2171945404</v>
      </c>
      <c r="K140" s="5">
        <v>2982865.0588235301</v>
      </c>
      <c r="L140" s="5">
        <v>0</v>
      </c>
      <c r="M140" s="5">
        <v>0</v>
      </c>
      <c r="N140" s="6">
        <v>20130779.868071418</v>
      </c>
      <c r="O140" s="6">
        <v>0</v>
      </c>
      <c r="P140" s="6">
        <v>0</v>
      </c>
      <c r="Q140" s="6">
        <v>0</v>
      </c>
      <c r="R140" s="6">
        <v>378853.90104481514</v>
      </c>
      <c r="S140" s="7">
        <f t="shared" si="2"/>
        <v>75216797.936704636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69374669.293269843</v>
      </c>
      <c r="J141" s="5">
        <v>8419494.8235295005</v>
      </c>
      <c r="K141" s="5">
        <v>6296746.1447963798</v>
      </c>
      <c r="L141" s="5">
        <v>0</v>
      </c>
      <c r="M141" s="5">
        <v>0</v>
      </c>
      <c r="N141" s="6">
        <v>52955140.380157776</v>
      </c>
      <c r="O141" s="6">
        <v>0</v>
      </c>
      <c r="P141" s="6">
        <v>0</v>
      </c>
      <c r="Q141" s="6">
        <v>0</v>
      </c>
      <c r="R141" s="6">
        <v>794989.7840033744</v>
      </c>
      <c r="S141" s="7">
        <f t="shared" si="2"/>
        <v>137841040.42575687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151462711.20715237</v>
      </c>
      <c r="J142" s="5">
        <v>17667780.217194501</v>
      </c>
      <c r="K142" s="5">
        <v>11425991.375565901</v>
      </c>
      <c r="L142" s="5">
        <v>0</v>
      </c>
      <c r="M142" s="5">
        <v>0</v>
      </c>
      <c r="N142" s="6">
        <v>69989390.165778026</v>
      </c>
      <c r="O142" s="6">
        <v>0</v>
      </c>
      <c r="P142" s="6">
        <v>0</v>
      </c>
      <c r="Q142" s="6">
        <v>0</v>
      </c>
      <c r="R142" s="6">
        <v>2313282.7544458304</v>
      </c>
      <c r="S142" s="7">
        <f t="shared" si="2"/>
        <v>252859155.72013661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282214309.95523584</v>
      </c>
      <c r="J143" s="5">
        <v>43862675.484162696</v>
      </c>
      <c r="K143" s="5">
        <v>12981308.977375399</v>
      </c>
      <c r="L143" s="5">
        <v>0</v>
      </c>
      <c r="M143" s="5">
        <v>0</v>
      </c>
      <c r="N143" s="6">
        <v>177660440.17519563</v>
      </c>
      <c r="O143" s="6">
        <v>30002093.840350285</v>
      </c>
      <c r="P143" s="6">
        <v>0</v>
      </c>
      <c r="Q143" s="6">
        <v>0</v>
      </c>
      <c r="R143" s="6">
        <v>3162917.8800000004</v>
      </c>
      <c r="S143" s="7">
        <f t="shared" si="2"/>
        <v>549883746.31231987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69583558.403957561</v>
      </c>
      <c r="J144" s="5">
        <v>11944326.769230701</v>
      </c>
      <c r="K144" s="5">
        <v>8704198.4977376107</v>
      </c>
      <c r="L144" s="5">
        <v>0</v>
      </c>
      <c r="M144" s="5">
        <v>0</v>
      </c>
      <c r="N144" s="6">
        <v>43643178.340820462</v>
      </c>
      <c r="O144" s="6">
        <v>0</v>
      </c>
      <c r="P144" s="6">
        <v>0</v>
      </c>
      <c r="Q144" s="6">
        <v>0</v>
      </c>
      <c r="R144" s="6">
        <v>527928.06759076437</v>
      </c>
      <c r="S144" s="7">
        <f t="shared" si="2"/>
        <v>134403190.07933712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22806412.546902508</v>
      </c>
      <c r="J145" s="5">
        <v>3656898.7873303597</v>
      </c>
      <c r="K145" s="5">
        <v>2717609.8371040998</v>
      </c>
      <c r="L145" s="5">
        <v>0</v>
      </c>
      <c r="M145" s="5">
        <v>0</v>
      </c>
      <c r="N145" s="6">
        <v>13346511.838419463</v>
      </c>
      <c r="O145" s="6">
        <v>0</v>
      </c>
      <c r="P145" s="6">
        <v>0</v>
      </c>
      <c r="Q145" s="6">
        <v>0</v>
      </c>
      <c r="R145" s="6">
        <v>217793.03240923554</v>
      </c>
      <c r="S145" s="7">
        <f t="shared" si="2"/>
        <v>42745226.042165667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342800750.34973043</v>
      </c>
      <c r="J146" s="5">
        <v>62136936.461538702</v>
      </c>
      <c r="K146" s="5">
        <v>35214444.171946101</v>
      </c>
      <c r="L146" s="5">
        <v>0</v>
      </c>
      <c r="M146" s="5">
        <v>0</v>
      </c>
      <c r="N146" s="6">
        <v>275073715.20665985</v>
      </c>
      <c r="O146" s="6">
        <v>0</v>
      </c>
      <c r="P146" s="6">
        <v>0</v>
      </c>
      <c r="Q146" s="6">
        <v>0</v>
      </c>
      <c r="R146" s="6">
        <v>3204229.14</v>
      </c>
      <c r="S146" s="7">
        <f t="shared" si="2"/>
        <v>718430075.32987511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492135221.45934105</v>
      </c>
      <c r="J147" s="5">
        <v>96963210.606334999</v>
      </c>
      <c r="K147" s="5">
        <v>56842637.574660502</v>
      </c>
      <c r="L147" s="5">
        <v>0</v>
      </c>
      <c r="M147" s="5">
        <v>0</v>
      </c>
      <c r="N147" s="6">
        <v>398557404.47355366</v>
      </c>
      <c r="O147" s="6">
        <v>0</v>
      </c>
      <c r="P147" s="6">
        <v>0</v>
      </c>
      <c r="Q147" s="6">
        <v>0</v>
      </c>
      <c r="R147" s="6">
        <v>4331417.3903091904</v>
      </c>
      <c r="S147" s="7">
        <f t="shared" si="2"/>
        <v>1048829891.5041995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205428573.49482951</v>
      </c>
      <c r="J148" s="5">
        <v>37509372.895927899</v>
      </c>
      <c r="K148" s="5">
        <v>24094043.040724199</v>
      </c>
      <c r="L148" s="5">
        <v>0</v>
      </c>
      <c r="M148" s="5">
        <v>0</v>
      </c>
      <c r="N148" s="6">
        <v>151772615.74157828</v>
      </c>
      <c r="O148" s="6">
        <v>0</v>
      </c>
      <c r="P148" s="6">
        <v>0</v>
      </c>
      <c r="Q148" s="6">
        <v>0</v>
      </c>
      <c r="R148" s="6">
        <v>1816508.3269810672</v>
      </c>
      <c r="S148" s="7">
        <f t="shared" si="2"/>
        <v>420621113.50004095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125262750.68143764</v>
      </c>
      <c r="J149" s="5">
        <v>28626214.117646601</v>
      </c>
      <c r="K149" s="5">
        <v>17445595.4479637</v>
      </c>
      <c r="L149" s="5">
        <v>0</v>
      </c>
      <c r="M149" s="5">
        <v>0</v>
      </c>
      <c r="N149" s="6">
        <v>97057664.511447027</v>
      </c>
      <c r="O149" s="6">
        <v>0</v>
      </c>
      <c r="P149" s="6">
        <v>0</v>
      </c>
      <c r="Q149" s="6">
        <v>0</v>
      </c>
      <c r="R149" s="6">
        <v>1153220.602709742</v>
      </c>
      <c r="S149" s="7">
        <f t="shared" si="2"/>
        <v>269545445.36120474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603315153.63992238</v>
      </c>
      <c r="J150" s="5">
        <v>146684820.597289</v>
      </c>
      <c r="K150" s="5">
        <v>60139076.8868782</v>
      </c>
      <c r="L150" s="5">
        <v>0</v>
      </c>
      <c r="M150" s="5">
        <v>0</v>
      </c>
      <c r="N150" s="6">
        <v>548762923.81968892</v>
      </c>
      <c r="O150" s="6">
        <v>0</v>
      </c>
      <c r="P150" s="6">
        <v>0</v>
      </c>
      <c r="Q150" s="6">
        <v>0</v>
      </c>
      <c r="R150" s="6">
        <v>5894081.6399999997</v>
      </c>
      <c r="S150" s="7">
        <f t="shared" si="2"/>
        <v>1364796056.5837786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704543741.61736274</v>
      </c>
      <c r="J151" s="5">
        <v>112199682.35294101</v>
      </c>
      <c r="K151" s="5">
        <v>75340136.959276095</v>
      </c>
      <c r="L151" s="5">
        <v>0</v>
      </c>
      <c r="M151" s="5">
        <v>0</v>
      </c>
      <c r="N151" s="6">
        <v>494861897.29315794</v>
      </c>
      <c r="O151" s="6">
        <v>0</v>
      </c>
      <c r="P151" s="6">
        <v>0</v>
      </c>
      <c r="Q151" s="6">
        <v>0</v>
      </c>
      <c r="R151" s="6">
        <v>5434367.3038843162</v>
      </c>
      <c r="S151" s="7">
        <f t="shared" si="2"/>
        <v>1392379825.5266221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504443316.17054987</v>
      </c>
      <c r="J152" s="5">
        <v>68182494.081448004</v>
      </c>
      <c r="K152" s="5">
        <v>44193199.990950003</v>
      </c>
      <c r="L152" s="5">
        <v>0</v>
      </c>
      <c r="M152" s="5">
        <v>0</v>
      </c>
      <c r="N152" s="6">
        <v>299533045.63176233</v>
      </c>
      <c r="O152" s="6">
        <v>0</v>
      </c>
      <c r="P152" s="6">
        <v>0</v>
      </c>
      <c r="Q152" s="6">
        <v>0</v>
      </c>
      <c r="R152" s="6">
        <v>5196676.6452120654</v>
      </c>
      <c r="S152" s="7">
        <f t="shared" si="2"/>
        <v>921548732.51992214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159691945.10110974</v>
      </c>
      <c r="J153" s="5">
        <v>18319424.615384199</v>
      </c>
      <c r="K153" s="5">
        <v>9931885.9999999404</v>
      </c>
      <c r="L153" s="5">
        <v>0</v>
      </c>
      <c r="M153" s="5">
        <v>0</v>
      </c>
      <c r="N153" s="6">
        <v>70666912.247288823</v>
      </c>
      <c r="O153" s="6">
        <v>0</v>
      </c>
      <c r="P153" s="6">
        <v>0</v>
      </c>
      <c r="Q153" s="6">
        <v>0</v>
      </c>
      <c r="R153" s="6">
        <v>1573647.1113220658</v>
      </c>
      <c r="S153" s="7">
        <f t="shared" si="2"/>
        <v>260183815.07510477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181867751.4641037</v>
      </c>
      <c r="J154" s="5">
        <v>19152589.819004301</v>
      </c>
      <c r="K154" s="5">
        <v>11884981.4932124</v>
      </c>
      <c r="L154" s="5">
        <v>0</v>
      </c>
      <c r="M154" s="5">
        <v>0</v>
      </c>
      <c r="N154" s="6">
        <v>73428548.159455955</v>
      </c>
      <c r="O154" s="6">
        <v>0</v>
      </c>
      <c r="P154" s="6">
        <v>0</v>
      </c>
      <c r="Q154" s="6">
        <v>0</v>
      </c>
      <c r="R154" s="6">
        <v>1658037.3192775352</v>
      </c>
      <c r="S154" s="7">
        <f t="shared" si="2"/>
        <v>287991908.25505388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29216399.037440259</v>
      </c>
      <c r="J155" s="5">
        <v>1334930.98642535</v>
      </c>
      <c r="K155" s="5">
        <v>813049.26696832303</v>
      </c>
      <c r="L155" s="5">
        <v>0</v>
      </c>
      <c r="M155" s="5">
        <v>0</v>
      </c>
      <c r="N155" s="6">
        <v>5164664.2509662472</v>
      </c>
      <c r="O155" s="6">
        <v>0</v>
      </c>
      <c r="P155" s="6">
        <v>0</v>
      </c>
      <c r="Q155" s="6">
        <v>0</v>
      </c>
      <c r="R155" s="6">
        <v>564733.14030401793</v>
      </c>
      <c r="S155" s="7">
        <f t="shared" si="2"/>
        <v>37093776.682104208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39378915.184606105</v>
      </c>
      <c r="J156" s="5">
        <v>12455382.968325799</v>
      </c>
      <c r="K156" s="5">
        <v>9757939.4751130994</v>
      </c>
      <c r="L156" s="5">
        <v>0</v>
      </c>
      <c r="M156" s="5">
        <v>0</v>
      </c>
      <c r="N156" s="6">
        <v>54836872.322003052</v>
      </c>
      <c r="O156" s="6">
        <v>0</v>
      </c>
      <c r="P156" s="6">
        <v>0</v>
      </c>
      <c r="Q156" s="6">
        <v>0</v>
      </c>
      <c r="R156" s="6">
        <v>590991.84</v>
      </c>
      <c r="S156" s="7">
        <f t="shared" si="2"/>
        <v>117020101.79004806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338772613.96626812</v>
      </c>
      <c r="J157" s="5">
        <v>50079043.529412404</v>
      </c>
      <c r="K157" s="5">
        <v>31691284.081448201</v>
      </c>
      <c r="L157" s="5">
        <v>0</v>
      </c>
      <c r="M157" s="5">
        <v>0</v>
      </c>
      <c r="N157" s="6">
        <v>217717940.20761472</v>
      </c>
      <c r="O157" s="6">
        <v>0</v>
      </c>
      <c r="P157" s="6">
        <v>0</v>
      </c>
      <c r="Q157" s="6">
        <v>0</v>
      </c>
      <c r="R157" s="6">
        <v>3255402.8720261911</v>
      </c>
      <c r="S157" s="7">
        <f t="shared" si="2"/>
        <v>641516284.65676963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326109617.09716916</v>
      </c>
      <c r="J158" s="5">
        <v>39066080.678732604</v>
      </c>
      <c r="K158" s="5">
        <v>27540166.018099099</v>
      </c>
      <c r="L158" s="5">
        <v>0</v>
      </c>
      <c r="M158" s="5">
        <v>0</v>
      </c>
      <c r="N158" s="6">
        <v>166888769.00207615</v>
      </c>
      <c r="O158" s="6">
        <v>0</v>
      </c>
      <c r="P158" s="6">
        <v>0</v>
      </c>
      <c r="Q158" s="6">
        <v>0</v>
      </c>
      <c r="R158" s="6">
        <v>3114153.4665589929</v>
      </c>
      <c r="S158" s="7">
        <f t="shared" si="2"/>
        <v>562718786.26263595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140783547.10312808</v>
      </c>
      <c r="J159" s="5">
        <v>20179457.819004402</v>
      </c>
      <c r="K159" s="5">
        <v>15098245.393664801</v>
      </c>
      <c r="L159" s="5">
        <v>0</v>
      </c>
      <c r="M159" s="5">
        <v>0</v>
      </c>
      <c r="N159" s="6">
        <v>70799684.277903184</v>
      </c>
      <c r="O159" s="6">
        <v>0</v>
      </c>
      <c r="P159" s="6">
        <v>0</v>
      </c>
      <c r="Q159" s="6">
        <v>0</v>
      </c>
      <c r="R159" s="6">
        <v>954554.02141481708</v>
      </c>
      <c r="S159" s="7">
        <f t="shared" si="2"/>
        <v>247815488.61511528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381067764.05282676</v>
      </c>
      <c r="J160" s="5">
        <v>52622904.733031094</v>
      </c>
      <c r="K160" s="5">
        <v>18071787.565610699</v>
      </c>
      <c r="L160" s="5">
        <v>0</v>
      </c>
      <c r="M160" s="5">
        <v>0</v>
      </c>
      <c r="N160" s="6">
        <v>221109420.62127244</v>
      </c>
      <c r="O160" s="6">
        <v>43907470.567251995</v>
      </c>
      <c r="P160" s="6">
        <v>0</v>
      </c>
      <c r="Q160" s="6">
        <v>0</v>
      </c>
      <c r="R160" s="6">
        <v>4489075.08</v>
      </c>
      <c r="S160" s="7">
        <f t="shared" si="2"/>
        <v>721268422.61999309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323617728.30758649</v>
      </c>
      <c r="J161" s="5">
        <v>56390599.212669596</v>
      </c>
      <c r="K161" s="5">
        <v>15915870.497737799</v>
      </c>
      <c r="L161" s="5">
        <v>0</v>
      </c>
      <c r="M161" s="5">
        <v>0</v>
      </c>
      <c r="N161" s="6">
        <v>239002939.71576479</v>
      </c>
      <c r="O161" s="6">
        <v>38960149.939955994</v>
      </c>
      <c r="P161" s="6">
        <v>0</v>
      </c>
      <c r="Q161" s="6">
        <v>0</v>
      </c>
      <c r="R161" s="6">
        <v>3337299.18</v>
      </c>
      <c r="S161" s="7">
        <f t="shared" si="2"/>
        <v>677224586.85371459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74422590.549920529</v>
      </c>
      <c r="J162" s="5">
        <v>13136212.8235294</v>
      </c>
      <c r="K162" s="5">
        <v>5299512.7782805301</v>
      </c>
      <c r="L162" s="5">
        <v>0</v>
      </c>
      <c r="M162" s="5">
        <v>0</v>
      </c>
      <c r="N162" s="6">
        <v>52641300.010864198</v>
      </c>
      <c r="O162" s="6">
        <v>7780085.1107671037</v>
      </c>
      <c r="P162" s="6">
        <v>0</v>
      </c>
      <c r="Q162" s="6">
        <v>0</v>
      </c>
      <c r="R162" s="6">
        <v>810042.74564608373</v>
      </c>
      <c r="S162" s="7">
        <f t="shared" si="2"/>
        <v>154089744.01900783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9770182.2540570796</v>
      </c>
      <c r="J163" s="5">
        <v>1965668.1357466201</v>
      </c>
      <c r="K163" s="5">
        <v>721592.69683258398</v>
      </c>
      <c r="L163" s="5">
        <v>0</v>
      </c>
      <c r="M163" s="5">
        <v>0</v>
      </c>
      <c r="N163" s="6">
        <v>8980053.8696988393</v>
      </c>
      <c r="O163" s="6">
        <v>1114217.7097821587</v>
      </c>
      <c r="P163" s="6">
        <v>0</v>
      </c>
      <c r="Q163" s="6">
        <v>0</v>
      </c>
      <c r="R163" s="6">
        <v>116009.52432131425</v>
      </c>
      <c r="S163" s="7">
        <f t="shared" si="2"/>
        <v>22667724.190438595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110752696.08832964</v>
      </c>
      <c r="J164" s="5">
        <v>25830114.4796381</v>
      </c>
      <c r="K164" s="5">
        <v>13233608.307691799</v>
      </c>
      <c r="L164" s="5">
        <v>0</v>
      </c>
      <c r="M164" s="5">
        <v>0</v>
      </c>
      <c r="N164" s="6">
        <v>84764651.03733556</v>
      </c>
      <c r="O164" s="6">
        <v>0</v>
      </c>
      <c r="P164" s="6">
        <v>0</v>
      </c>
      <c r="Q164" s="6">
        <v>0</v>
      </c>
      <c r="R164" s="6">
        <v>1217444.0388231738</v>
      </c>
      <c r="S164" s="7">
        <f t="shared" si="2"/>
        <v>235798513.95181829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354449964.02498907</v>
      </c>
      <c r="J165" s="5">
        <v>62171480.361990802</v>
      </c>
      <c r="K165" s="5">
        <v>37401870.416289702</v>
      </c>
      <c r="L165" s="5">
        <v>0</v>
      </c>
      <c r="M165" s="5">
        <v>0</v>
      </c>
      <c r="N165" s="6">
        <v>268126139.31878465</v>
      </c>
      <c r="O165" s="6">
        <v>0</v>
      </c>
      <c r="P165" s="6">
        <v>0</v>
      </c>
      <c r="Q165" s="6">
        <v>0</v>
      </c>
      <c r="R165" s="6">
        <v>3688222.9070790196</v>
      </c>
      <c r="S165" s="7">
        <f t="shared" si="2"/>
        <v>725837677.0291332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108406666.22152025</v>
      </c>
      <c r="J166" s="5">
        <v>28291791.8280541</v>
      </c>
      <c r="K166" s="5">
        <v>16759526.217194999</v>
      </c>
      <c r="L166" s="5">
        <v>0</v>
      </c>
      <c r="M166" s="5">
        <v>0</v>
      </c>
      <c r="N166" s="6">
        <v>117370532.08123243</v>
      </c>
      <c r="O166" s="6">
        <v>0</v>
      </c>
      <c r="P166" s="6">
        <v>0</v>
      </c>
      <c r="Q166" s="6">
        <v>0</v>
      </c>
      <c r="R166" s="6">
        <v>1624356.4517948241</v>
      </c>
      <c r="S166" s="7">
        <f t="shared" si="2"/>
        <v>272452872.79979658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111335024.29027596</v>
      </c>
      <c r="J167" s="5">
        <v>14035456.488688301</v>
      </c>
      <c r="K167" s="5">
        <v>9450794.1085973009</v>
      </c>
      <c r="L167" s="5">
        <v>0</v>
      </c>
      <c r="M167" s="5">
        <v>0</v>
      </c>
      <c r="N167" s="6">
        <v>65331172.5739251</v>
      </c>
      <c r="O167" s="6">
        <v>0</v>
      </c>
      <c r="P167" s="6">
        <v>0</v>
      </c>
      <c r="Q167" s="6">
        <v>0</v>
      </c>
      <c r="R167" s="6">
        <v>1140871.8341988802</v>
      </c>
      <c r="S167" s="7">
        <f t="shared" si="2"/>
        <v>201293319.29568556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107191270.35052572</v>
      </c>
      <c r="J168" s="5">
        <v>29454861.601809397</v>
      </c>
      <c r="K168" s="5">
        <v>17851407.8280541</v>
      </c>
      <c r="L168" s="5">
        <v>0</v>
      </c>
      <c r="M168" s="5">
        <v>0</v>
      </c>
      <c r="N168" s="6">
        <v>121732341.80293587</v>
      </c>
      <c r="O168" s="6">
        <v>0</v>
      </c>
      <c r="P168" s="6">
        <v>0</v>
      </c>
      <c r="Q168" s="6">
        <v>0</v>
      </c>
      <c r="R168" s="6">
        <v>1484835.9081041021</v>
      </c>
      <c r="S168" s="7">
        <f t="shared" si="2"/>
        <v>277714717.49142921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185776268.25895023</v>
      </c>
      <c r="J169" s="5">
        <v>30670335.819003999</v>
      </c>
      <c r="K169" s="5">
        <v>11560855.3936649</v>
      </c>
      <c r="L169" s="5">
        <v>0</v>
      </c>
      <c r="M169" s="5">
        <v>0</v>
      </c>
      <c r="N169" s="6">
        <v>131689631.9786526</v>
      </c>
      <c r="O169" s="6">
        <v>19209125.033955555</v>
      </c>
      <c r="P169" s="6">
        <v>0</v>
      </c>
      <c r="Q169" s="6">
        <v>0</v>
      </c>
      <c r="R169" s="6">
        <v>1683501.3558622047</v>
      </c>
      <c r="S169" s="7">
        <f t="shared" si="2"/>
        <v>380589717.8400895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376768656.50880969</v>
      </c>
      <c r="J170" s="5">
        <v>60219536.733031496</v>
      </c>
      <c r="K170" s="5">
        <v>20421221.248868398</v>
      </c>
      <c r="L170" s="5">
        <v>0</v>
      </c>
      <c r="M170" s="5">
        <v>0</v>
      </c>
      <c r="N170" s="6">
        <v>278012730.35372216</v>
      </c>
      <c r="O170" s="6">
        <v>46803053.808926933</v>
      </c>
      <c r="P170" s="6">
        <v>0</v>
      </c>
      <c r="Q170" s="6">
        <v>0</v>
      </c>
      <c r="R170" s="6">
        <v>4101852.8645390952</v>
      </c>
      <c r="S170" s="7">
        <f t="shared" si="2"/>
        <v>786327051.51789784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97709089.814747036</v>
      </c>
      <c r="J171" s="5">
        <v>44541946.126696803</v>
      </c>
      <c r="K171" s="5">
        <v>25289857.7013571</v>
      </c>
      <c r="L171" s="5">
        <v>0</v>
      </c>
      <c r="M171" s="5">
        <v>0</v>
      </c>
      <c r="N171" s="6">
        <v>156268429.31740421</v>
      </c>
      <c r="O171" s="6">
        <v>0</v>
      </c>
      <c r="P171" s="6">
        <v>0</v>
      </c>
      <c r="Q171" s="6">
        <v>0</v>
      </c>
      <c r="R171" s="6">
        <v>1128088.6199999999</v>
      </c>
      <c r="S171" s="7">
        <f t="shared" si="2"/>
        <v>324937411.58020514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101411665.59518155</v>
      </c>
      <c r="J172" s="5">
        <v>10162955.963801</v>
      </c>
      <c r="K172" s="5">
        <v>7018243.4660632601</v>
      </c>
      <c r="L172" s="5">
        <v>0</v>
      </c>
      <c r="M172" s="5">
        <v>0</v>
      </c>
      <c r="N172" s="6">
        <v>42177913.305266827</v>
      </c>
      <c r="O172" s="6">
        <v>0</v>
      </c>
      <c r="P172" s="6">
        <v>0</v>
      </c>
      <c r="Q172" s="6">
        <v>0</v>
      </c>
      <c r="R172" s="6">
        <v>1158128.6400000001</v>
      </c>
      <c r="S172" s="7">
        <f t="shared" si="2"/>
        <v>161928906.97031263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150094083.42360896</v>
      </c>
      <c r="J173" s="5">
        <v>23593678.760180898</v>
      </c>
      <c r="K173" s="5">
        <v>14049317.0859729</v>
      </c>
      <c r="L173" s="5">
        <v>0</v>
      </c>
      <c r="M173" s="5">
        <v>0</v>
      </c>
      <c r="N173" s="6">
        <v>92188750.279636443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281171699.5493992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205474433.92163011</v>
      </c>
      <c r="J174" s="5">
        <v>30308141.2669685</v>
      </c>
      <c r="K174" s="5">
        <v>21634091.2941176</v>
      </c>
      <c r="L174" s="5">
        <v>0</v>
      </c>
      <c r="M174" s="5">
        <v>0</v>
      </c>
      <c r="N174" s="6">
        <v>146300841.17125702</v>
      </c>
      <c r="O174" s="6">
        <v>0</v>
      </c>
      <c r="P174" s="6">
        <v>0</v>
      </c>
      <c r="Q174" s="6">
        <v>0</v>
      </c>
      <c r="R174" s="6">
        <v>1969687.2765758459</v>
      </c>
      <c r="S174" s="7">
        <f t="shared" si="2"/>
        <v>405687194.93054909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84004558.287599742</v>
      </c>
      <c r="J175" s="5">
        <v>18967743.221719701</v>
      </c>
      <c r="K175" s="5">
        <v>11248134.877828099</v>
      </c>
      <c r="L175" s="5">
        <v>0</v>
      </c>
      <c r="M175" s="5">
        <v>0</v>
      </c>
      <c r="N175" s="6">
        <v>89981510.080444276</v>
      </c>
      <c r="O175" s="6">
        <v>0</v>
      </c>
      <c r="P175" s="6">
        <v>0</v>
      </c>
      <c r="Q175" s="6">
        <v>0</v>
      </c>
      <c r="R175" s="6">
        <v>845166.40342415438</v>
      </c>
      <c r="S175" s="7">
        <f t="shared" si="2"/>
        <v>205047112.87101597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54369753.865188166</v>
      </c>
      <c r="J176" s="5">
        <v>9367417.520361999</v>
      </c>
      <c r="K176" s="5">
        <v>6797775.8280542502</v>
      </c>
      <c r="L176" s="5">
        <v>0</v>
      </c>
      <c r="M176" s="5">
        <v>0</v>
      </c>
      <c r="N176" s="6">
        <v>38551688.631342627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109535279.61941057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161896753.86813438</v>
      </c>
      <c r="J177" s="5">
        <v>25976721.511312101</v>
      </c>
      <c r="K177" s="5">
        <v>15953230.217194799</v>
      </c>
      <c r="L177" s="5">
        <v>0</v>
      </c>
      <c r="M177" s="5">
        <v>0</v>
      </c>
      <c r="N177" s="6">
        <v>123818529.01258048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329469249.95475823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353494858.9309026</v>
      </c>
      <c r="J178" s="5">
        <v>57042654.651583806</v>
      </c>
      <c r="K178" s="5">
        <v>31493628.2352942</v>
      </c>
      <c r="L178" s="5">
        <v>0</v>
      </c>
      <c r="M178" s="5">
        <v>0</v>
      </c>
      <c r="N178" s="6">
        <v>256615235.04978541</v>
      </c>
      <c r="O178" s="6">
        <v>0</v>
      </c>
      <c r="P178" s="6">
        <v>0</v>
      </c>
      <c r="Q178" s="6">
        <v>0</v>
      </c>
      <c r="R178" s="6">
        <v>3768291.36</v>
      </c>
      <c r="S178" s="7">
        <f t="shared" si="2"/>
        <v>702414668.227566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15078703.355348567</v>
      </c>
      <c r="J179" s="5">
        <v>706695.59276018001</v>
      </c>
      <c r="K179" s="5">
        <v>546588.63348416297</v>
      </c>
      <c r="L179" s="5">
        <v>0</v>
      </c>
      <c r="M179" s="5">
        <v>0</v>
      </c>
      <c r="N179" s="6">
        <v>4273429.3229769282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20854906.960099768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41582031.794093758</v>
      </c>
      <c r="J180" s="5">
        <v>12129285.5837106</v>
      </c>
      <c r="K180" s="5">
        <v>8832644.0180995706</v>
      </c>
      <c r="L180" s="5">
        <v>0</v>
      </c>
      <c r="M180" s="5">
        <v>0</v>
      </c>
      <c r="N180" s="6">
        <v>45137272.923204653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108020038.26357864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198222481.4306719</v>
      </c>
      <c r="J181" s="5">
        <v>37170678.452488899</v>
      </c>
      <c r="K181" s="5">
        <v>17776768.7420814</v>
      </c>
      <c r="L181" s="5">
        <v>0</v>
      </c>
      <c r="M181" s="5">
        <v>0</v>
      </c>
      <c r="N181" s="6">
        <v>148263553.35911998</v>
      </c>
      <c r="O181" s="6">
        <v>0</v>
      </c>
      <c r="P181" s="6">
        <v>0</v>
      </c>
      <c r="Q181" s="6">
        <v>0</v>
      </c>
      <c r="R181" s="6">
        <v>1771384.5</v>
      </c>
      <c r="S181" s="7">
        <f t="shared" si="2"/>
        <v>403204866.48436219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44091539.236053973</v>
      </c>
      <c r="J182" s="5">
        <v>4227343.8371040095</v>
      </c>
      <c r="K182" s="5">
        <v>3067334.59728511</v>
      </c>
      <c r="L182" s="5">
        <v>0</v>
      </c>
      <c r="M182" s="5">
        <v>0</v>
      </c>
      <c r="N182" s="6">
        <v>18441896.373520534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70286250.043963626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118326913.23986788</v>
      </c>
      <c r="J183" s="5">
        <v>13724151.502262101</v>
      </c>
      <c r="K183" s="5">
        <v>8039687.4389140503</v>
      </c>
      <c r="L183" s="5">
        <v>0</v>
      </c>
      <c r="M183" s="5">
        <v>0</v>
      </c>
      <c r="N183" s="6">
        <v>61528464.740066715</v>
      </c>
      <c r="O183" s="6">
        <v>0</v>
      </c>
      <c r="P183" s="6">
        <v>0</v>
      </c>
      <c r="Q183" s="6">
        <v>0</v>
      </c>
      <c r="R183" s="6">
        <v>1277178.0427080388</v>
      </c>
      <c r="S183" s="7">
        <f t="shared" si="2"/>
        <v>202896394.96381879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148835761.6495887</v>
      </c>
      <c r="J184" s="5">
        <v>20679438.425339803</v>
      </c>
      <c r="K184" s="5">
        <v>18445835.1493214</v>
      </c>
      <c r="L184" s="5">
        <v>0</v>
      </c>
      <c r="M184" s="5">
        <v>0</v>
      </c>
      <c r="N184" s="6">
        <v>96074365.738788188</v>
      </c>
      <c r="O184" s="6">
        <v>0</v>
      </c>
      <c r="P184" s="6">
        <v>0</v>
      </c>
      <c r="Q184" s="6">
        <v>0</v>
      </c>
      <c r="R184" s="6">
        <v>1563237.1218516203</v>
      </c>
      <c r="S184" s="7">
        <f t="shared" si="2"/>
        <v>285598638.08488971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225080683.85616612</v>
      </c>
      <c r="J185" s="5">
        <v>24391871.9004528</v>
      </c>
      <c r="K185" s="5">
        <v>17207249.339366898</v>
      </c>
      <c r="L185" s="5">
        <v>0</v>
      </c>
      <c r="M185" s="5">
        <v>0</v>
      </c>
      <c r="N185" s="6">
        <v>93851713.111368194</v>
      </c>
      <c r="O185" s="6">
        <v>0</v>
      </c>
      <c r="P185" s="6">
        <v>0</v>
      </c>
      <c r="Q185" s="6">
        <v>0</v>
      </c>
      <c r="R185" s="6">
        <v>2033662.9954403411</v>
      </c>
      <c r="S185" s="7">
        <f t="shared" si="2"/>
        <v>362565181.20279437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260603515.56566358</v>
      </c>
      <c r="J186" s="5">
        <v>45628649.348416001</v>
      </c>
      <c r="K186" s="5">
        <v>19405277.8642531</v>
      </c>
      <c r="L186" s="5">
        <v>0</v>
      </c>
      <c r="M186" s="5">
        <v>0</v>
      </c>
      <c r="N186" s="6">
        <v>174956557.59041217</v>
      </c>
      <c r="O186" s="6">
        <v>0</v>
      </c>
      <c r="P186" s="6">
        <v>0</v>
      </c>
      <c r="Q186" s="6">
        <v>0</v>
      </c>
      <c r="R186" s="6">
        <v>2676861</v>
      </c>
      <c r="S186" s="7">
        <f t="shared" si="2"/>
        <v>503270861.36874485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228161611.32786605</v>
      </c>
      <c r="J187" s="5">
        <v>43070164.633483998</v>
      </c>
      <c r="K187" s="5">
        <v>26549432.941177003</v>
      </c>
      <c r="L187" s="5">
        <v>0</v>
      </c>
      <c r="M187" s="5">
        <v>0</v>
      </c>
      <c r="N187" s="6">
        <v>187282121.36995843</v>
      </c>
      <c r="O187" s="6">
        <v>0</v>
      </c>
      <c r="P187" s="6">
        <v>0</v>
      </c>
      <c r="Q187" s="6">
        <v>0</v>
      </c>
      <c r="R187" s="6">
        <v>2291170.14</v>
      </c>
      <c r="S187" s="7">
        <f t="shared" si="2"/>
        <v>487354500.41248548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367664858.75358844</v>
      </c>
      <c r="J188" s="5">
        <v>66403579.085972995</v>
      </c>
      <c r="K188" s="5">
        <v>45831218.751131602</v>
      </c>
      <c r="L188" s="5">
        <v>0</v>
      </c>
      <c r="M188" s="5">
        <v>0</v>
      </c>
      <c r="N188" s="6">
        <v>277943726.45919377</v>
      </c>
      <c r="O188" s="6">
        <v>0</v>
      </c>
      <c r="P188" s="6">
        <v>0</v>
      </c>
      <c r="Q188" s="6">
        <v>0</v>
      </c>
      <c r="R188" s="6">
        <v>3911715.7199999997</v>
      </c>
      <c r="S188" s="7">
        <f t="shared" si="2"/>
        <v>761755098.76988685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329413301.46403712</v>
      </c>
      <c r="J189" s="5">
        <v>44715094.968326204</v>
      </c>
      <c r="K189" s="5">
        <v>30359085.3574658</v>
      </c>
      <c r="L189" s="5">
        <v>0</v>
      </c>
      <c r="M189" s="5">
        <v>0</v>
      </c>
      <c r="N189" s="6">
        <v>199443942.10575318</v>
      </c>
      <c r="O189" s="6">
        <v>0</v>
      </c>
      <c r="P189" s="6">
        <v>0</v>
      </c>
      <c r="Q189" s="6">
        <v>0</v>
      </c>
      <c r="R189" s="6">
        <v>3408102.36</v>
      </c>
      <c r="S189" s="7">
        <f t="shared" si="2"/>
        <v>607339526.25558233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172954107.95561558</v>
      </c>
      <c r="J190" s="5">
        <v>28762708.524886698</v>
      </c>
      <c r="K190" s="5">
        <v>28562174.280543398</v>
      </c>
      <c r="L190" s="5">
        <v>0</v>
      </c>
      <c r="M190" s="5">
        <v>0</v>
      </c>
      <c r="N190" s="6">
        <v>180143482.46439484</v>
      </c>
      <c r="O190" s="6">
        <v>0</v>
      </c>
      <c r="P190" s="6">
        <v>0</v>
      </c>
      <c r="Q190" s="6">
        <v>0</v>
      </c>
      <c r="R190" s="6">
        <v>1618434.1436694334</v>
      </c>
      <c r="S190" s="7">
        <f t="shared" si="2"/>
        <v>412040907.36910993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73630885.737825319</v>
      </c>
      <c r="J191" s="5">
        <v>8047206.4524886999</v>
      </c>
      <c r="K191" s="5">
        <v>4085346.7239819197</v>
      </c>
      <c r="L191" s="5">
        <v>0</v>
      </c>
      <c r="M191" s="5">
        <v>0</v>
      </c>
      <c r="N191" s="6">
        <v>30657670.391527954</v>
      </c>
      <c r="O191" s="6">
        <v>0</v>
      </c>
      <c r="P191" s="6">
        <v>0</v>
      </c>
      <c r="Q191" s="6">
        <v>0</v>
      </c>
      <c r="R191" s="6">
        <v>958616.93846088694</v>
      </c>
      <c r="S191" s="7">
        <f t="shared" si="2"/>
        <v>117379726.24428478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88563467.776488915</v>
      </c>
      <c r="J192" s="5">
        <v>14062181.7647058</v>
      </c>
      <c r="K192" s="5">
        <v>7711521.13122172</v>
      </c>
      <c r="L192" s="5">
        <v>0</v>
      </c>
      <c r="M192" s="5">
        <v>0</v>
      </c>
      <c r="N192" s="6">
        <v>55797606.425628886</v>
      </c>
      <c r="O192" s="6">
        <v>0</v>
      </c>
      <c r="P192" s="6">
        <v>0</v>
      </c>
      <c r="Q192" s="6">
        <v>0</v>
      </c>
      <c r="R192" s="6">
        <v>830295.65334290604</v>
      </c>
      <c r="S192" s="7">
        <f t="shared" si="2"/>
        <v>166965072.75138822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356496354.81184411</v>
      </c>
      <c r="J193" s="5">
        <v>53698611.348415896</v>
      </c>
      <c r="K193" s="5">
        <v>28413194.497737601</v>
      </c>
      <c r="L193" s="5">
        <v>0</v>
      </c>
      <c r="M193" s="5">
        <v>0</v>
      </c>
      <c r="N193" s="6">
        <v>222345494.16973817</v>
      </c>
      <c r="O193" s="6">
        <v>0</v>
      </c>
      <c r="P193" s="6">
        <v>0</v>
      </c>
      <c r="Q193" s="6">
        <v>0</v>
      </c>
      <c r="R193" s="6">
        <v>3623554.9730673512</v>
      </c>
      <c r="S193" s="7">
        <f t="shared" si="2"/>
        <v>664577209.80080318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124775329.23212168</v>
      </c>
      <c r="J194" s="5">
        <v>25645698.968325701</v>
      </c>
      <c r="K194" s="5">
        <v>18382503.167421099</v>
      </c>
      <c r="L194" s="5">
        <v>0</v>
      </c>
      <c r="M194" s="5">
        <v>0</v>
      </c>
      <c r="N194" s="6">
        <v>89556675.272853047</v>
      </c>
      <c r="O194" s="6">
        <v>0</v>
      </c>
      <c r="P194" s="6">
        <v>0</v>
      </c>
      <c r="Q194" s="6">
        <v>0</v>
      </c>
      <c r="R194" s="6">
        <v>1330377.8400000001</v>
      </c>
      <c r="S194" s="7">
        <f t="shared" si="2"/>
        <v>259690584.48072153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412822026.54933923</v>
      </c>
      <c r="J195" s="5">
        <v>64407350.461538494</v>
      </c>
      <c r="K195" s="5">
        <v>29668290.1990951</v>
      </c>
      <c r="L195" s="5">
        <v>0</v>
      </c>
      <c r="M195" s="5">
        <v>0</v>
      </c>
      <c r="N195" s="6">
        <v>266174194.87753513</v>
      </c>
      <c r="O195" s="6">
        <v>0</v>
      </c>
      <c r="P195" s="6">
        <v>0</v>
      </c>
      <c r="Q195" s="6">
        <v>0</v>
      </c>
      <c r="R195" s="6">
        <v>3831045.7726598852</v>
      </c>
      <c r="S195" s="7">
        <f t="shared" si="2"/>
        <v>776902907.86016786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57262817.553120621</v>
      </c>
      <c r="J196" s="5">
        <v>7531930.0723982994</v>
      </c>
      <c r="K196" s="5">
        <v>3291012.3800905398</v>
      </c>
      <c r="L196" s="5">
        <v>0</v>
      </c>
      <c r="M196" s="5">
        <v>0</v>
      </c>
      <c r="N196" s="6">
        <v>28502598.424606171</v>
      </c>
      <c r="O196" s="6">
        <v>0</v>
      </c>
      <c r="P196" s="6">
        <v>0</v>
      </c>
      <c r="Q196" s="6">
        <v>0</v>
      </c>
      <c r="R196" s="6">
        <v>583826.02676136268</v>
      </c>
      <c r="S196" s="7">
        <f t="shared" si="2"/>
        <v>97172184.456976995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24265010.710066296</v>
      </c>
      <c r="J197" s="5">
        <v>7902399.8733031005</v>
      </c>
      <c r="K197" s="5">
        <v>4333927.9366515605</v>
      </c>
      <c r="L197" s="5">
        <v>0</v>
      </c>
      <c r="M197" s="5">
        <v>0</v>
      </c>
      <c r="N197" s="6">
        <v>28150947.216180626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65013103.522566617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430589681.33299923</v>
      </c>
      <c r="J198" s="5">
        <v>75015155.447963998</v>
      </c>
      <c r="K198" s="5">
        <v>47602980.6153844</v>
      </c>
      <c r="L198" s="5">
        <v>0</v>
      </c>
      <c r="M198" s="5">
        <v>0</v>
      </c>
      <c r="N198" s="6">
        <v>379994771.31994224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938691770.92992485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151950275.58705983</v>
      </c>
      <c r="J199" s="5">
        <v>14563954.3710403</v>
      </c>
      <c r="K199" s="5">
        <v>19788700.4524884</v>
      </c>
      <c r="L199" s="5">
        <v>0</v>
      </c>
      <c r="M199" s="5">
        <v>0</v>
      </c>
      <c r="N199" s="6">
        <v>83804348.694553584</v>
      </c>
      <c r="O199" s="6">
        <v>0</v>
      </c>
      <c r="P199" s="6">
        <v>0</v>
      </c>
      <c r="Q199" s="6">
        <v>0</v>
      </c>
      <c r="R199" s="6">
        <v>1366865.8343421691</v>
      </c>
      <c r="S199" s="7">
        <f t="shared" si="2"/>
        <v>271474144.9394843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154654234.38119531</v>
      </c>
      <c r="J200" s="5">
        <v>20183346.4524884</v>
      </c>
      <c r="K200" s="5">
        <v>25082310.343891598</v>
      </c>
      <c r="L200" s="5">
        <v>0</v>
      </c>
      <c r="M200" s="5">
        <v>0</v>
      </c>
      <c r="N200" s="6">
        <v>123603222.3109324</v>
      </c>
      <c r="O200" s="6">
        <v>0</v>
      </c>
      <c r="P200" s="6">
        <v>0</v>
      </c>
      <c r="Q200" s="6">
        <v>0</v>
      </c>
      <c r="R200" s="6">
        <v>1140400.7711642145</v>
      </c>
      <c r="S200" s="7">
        <f t="shared" si="2"/>
        <v>324663514.25967193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128364661.86303106</v>
      </c>
      <c r="J201" s="5">
        <v>26462362.235294502</v>
      </c>
      <c r="K201" s="5">
        <v>23151723.656109098</v>
      </c>
      <c r="L201" s="5">
        <v>0</v>
      </c>
      <c r="M201" s="5">
        <v>0</v>
      </c>
      <c r="N201" s="6">
        <v>147027826.52946532</v>
      </c>
      <c r="O201" s="6">
        <v>0</v>
      </c>
      <c r="P201" s="6">
        <v>0</v>
      </c>
      <c r="Q201" s="6">
        <v>0</v>
      </c>
      <c r="R201" s="6">
        <v>1245938.7222627581</v>
      </c>
      <c r="S201" s="7">
        <f t="shared" ref="S201:S264" si="3">+SUM(G201:R201)</f>
        <v>326252513.0061627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49824609.993473619</v>
      </c>
      <c r="J202" s="5">
        <v>5562281.8461538004</v>
      </c>
      <c r="K202" s="5">
        <v>5852565.8461538497</v>
      </c>
      <c r="L202" s="5">
        <v>0</v>
      </c>
      <c r="M202" s="5">
        <v>0</v>
      </c>
      <c r="N202" s="6">
        <v>27644891.718320712</v>
      </c>
      <c r="O202" s="6">
        <v>0</v>
      </c>
      <c r="P202" s="6">
        <v>0</v>
      </c>
      <c r="Q202" s="6">
        <v>0</v>
      </c>
      <c r="R202" s="6">
        <v>429562.05566628999</v>
      </c>
      <c r="S202" s="7">
        <f t="shared" si="3"/>
        <v>89313911.459768265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62178614.405627623</v>
      </c>
      <c r="J203" s="5">
        <v>10649511.610859601</v>
      </c>
      <c r="K203" s="5">
        <v>7776624.4434388904</v>
      </c>
      <c r="L203" s="5">
        <v>0</v>
      </c>
      <c r="M203" s="5">
        <v>0</v>
      </c>
      <c r="N203" s="6">
        <v>52576992.236036927</v>
      </c>
      <c r="O203" s="6">
        <v>0</v>
      </c>
      <c r="P203" s="6">
        <v>0</v>
      </c>
      <c r="Q203" s="6">
        <v>0</v>
      </c>
      <c r="R203" s="6">
        <v>507742.22848375491</v>
      </c>
      <c r="S203" s="7">
        <f t="shared" si="3"/>
        <v>133689484.92444679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44131322.435929611</v>
      </c>
      <c r="J204" s="5">
        <v>5388762.6968325898</v>
      </c>
      <c r="K204" s="5">
        <v>3749126.6425339403</v>
      </c>
      <c r="L204" s="5">
        <v>0</v>
      </c>
      <c r="M204" s="5">
        <v>0</v>
      </c>
      <c r="N204" s="6">
        <v>26319356.098482173</v>
      </c>
      <c r="O204" s="6">
        <v>0</v>
      </c>
      <c r="P204" s="6">
        <v>0</v>
      </c>
      <c r="Q204" s="6">
        <v>0</v>
      </c>
      <c r="R204" s="6">
        <v>312434.59289195976</v>
      </c>
      <c r="S204" s="7">
        <f t="shared" si="3"/>
        <v>79901002.466670275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34866905.270899579</v>
      </c>
      <c r="J205" s="5">
        <v>3467150.2714932598</v>
      </c>
      <c r="K205" s="5">
        <v>4583895.2579186102</v>
      </c>
      <c r="L205" s="5">
        <v>0</v>
      </c>
      <c r="M205" s="5">
        <v>0</v>
      </c>
      <c r="N205" s="6">
        <v>15883811.338989522</v>
      </c>
      <c r="O205" s="6">
        <v>0</v>
      </c>
      <c r="P205" s="6">
        <v>0</v>
      </c>
      <c r="Q205" s="6">
        <v>0</v>
      </c>
      <c r="R205" s="6">
        <v>468604.37476634479</v>
      </c>
      <c r="S205" s="7">
        <f t="shared" si="3"/>
        <v>59270366.514067315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193132933.68460178</v>
      </c>
      <c r="J206" s="5">
        <v>36969471.312217705</v>
      </c>
      <c r="K206" s="5">
        <v>26581474.8597284</v>
      </c>
      <c r="L206" s="5">
        <v>0</v>
      </c>
      <c r="M206" s="5">
        <v>0</v>
      </c>
      <c r="N206" s="6">
        <v>159139230.0001539</v>
      </c>
      <c r="O206" s="6">
        <v>0</v>
      </c>
      <c r="P206" s="6">
        <v>0</v>
      </c>
      <c r="Q206" s="6">
        <v>0</v>
      </c>
      <c r="R206" s="6">
        <v>1718343.2518083495</v>
      </c>
      <c r="S206" s="7">
        <f t="shared" si="3"/>
        <v>417541453.10851014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110924033.85584775</v>
      </c>
      <c r="J207" s="5">
        <v>18183749.285067998</v>
      </c>
      <c r="K207" s="5">
        <v>12284892.7149317</v>
      </c>
      <c r="L207" s="5">
        <v>0</v>
      </c>
      <c r="M207" s="5">
        <v>0</v>
      </c>
      <c r="N207" s="6">
        <v>67326920.964614034</v>
      </c>
      <c r="O207" s="6">
        <v>0</v>
      </c>
      <c r="P207" s="6">
        <v>0</v>
      </c>
      <c r="Q207" s="6">
        <v>0</v>
      </c>
      <c r="R207" s="6">
        <v>1015388.4168759886</v>
      </c>
      <c r="S207" s="7">
        <f t="shared" si="3"/>
        <v>209734985.23733747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132388863.10942043</v>
      </c>
      <c r="J208" s="5">
        <v>13159773.628958901</v>
      </c>
      <c r="K208" s="5">
        <v>7924082.4886877602</v>
      </c>
      <c r="L208" s="5">
        <v>0</v>
      </c>
      <c r="M208" s="5">
        <v>0</v>
      </c>
      <c r="N208" s="6">
        <v>52664174.405542001</v>
      </c>
      <c r="O208" s="6">
        <v>0</v>
      </c>
      <c r="P208" s="6">
        <v>0</v>
      </c>
      <c r="Q208" s="6">
        <v>0</v>
      </c>
      <c r="R208" s="6">
        <v>1294101.3117381714</v>
      </c>
      <c r="S208" s="7">
        <f t="shared" si="3"/>
        <v>207430994.94434723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836914969.29361367</v>
      </c>
      <c r="J209" s="5">
        <v>131512635.303167</v>
      </c>
      <c r="K209" s="5">
        <v>64655797.773755699</v>
      </c>
      <c r="L209" s="5">
        <v>0</v>
      </c>
      <c r="M209" s="5">
        <v>0</v>
      </c>
      <c r="N209" s="6">
        <v>503786582.88824749</v>
      </c>
      <c r="O209" s="6">
        <v>0</v>
      </c>
      <c r="P209" s="6">
        <v>0</v>
      </c>
      <c r="Q209" s="6">
        <v>0</v>
      </c>
      <c r="R209" s="6">
        <v>7896442.08451802</v>
      </c>
      <c r="S209" s="7">
        <f t="shared" si="3"/>
        <v>1544766427.3433018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191797767.30190408</v>
      </c>
      <c r="J210" s="5">
        <v>31709254</v>
      </c>
      <c r="K210" s="5">
        <v>30125225.4751129</v>
      </c>
      <c r="L210" s="5">
        <v>0</v>
      </c>
      <c r="M210" s="5">
        <v>0</v>
      </c>
      <c r="N210" s="6">
        <v>159070656.55675268</v>
      </c>
      <c r="O210" s="6">
        <v>0</v>
      </c>
      <c r="P210" s="6">
        <v>0</v>
      </c>
      <c r="Q210" s="6">
        <v>0</v>
      </c>
      <c r="R210" s="6">
        <v>1501442.8754819788</v>
      </c>
      <c r="S210" s="7">
        <f t="shared" si="3"/>
        <v>414204346.20925164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186540288.56785461</v>
      </c>
      <c r="J211" s="5">
        <v>42980841.710407197</v>
      </c>
      <c r="K211" s="5">
        <v>31759216.045248397</v>
      </c>
      <c r="L211" s="5">
        <v>0</v>
      </c>
      <c r="M211" s="5">
        <v>0</v>
      </c>
      <c r="N211" s="6">
        <v>176590421.91151908</v>
      </c>
      <c r="O211" s="6">
        <v>0</v>
      </c>
      <c r="P211" s="6">
        <v>0</v>
      </c>
      <c r="Q211" s="6">
        <v>0</v>
      </c>
      <c r="R211" s="6">
        <v>1853276.1349047408</v>
      </c>
      <c r="S211" s="7">
        <f t="shared" si="3"/>
        <v>439724044.36993402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89315438.625686169</v>
      </c>
      <c r="J212" s="5">
        <v>26798161.773755897</v>
      </c>
      <c r="K212" s="5">
        <v>18239897.203619499</v>
      </c>
      <c r="L212" s="5">
        <v>0</v>
      </c>
      <c r="M212" s="5">
        <v>0</v>
      </c>
      <c r="N212" s="6">
        <v>83678574.82104069</v>
      </c>
      <c r="O212" s="6">
        <v>0</v>
      </c>
      <c r="P212" s="6">
        <v>0</v>
      </c>
      <c r="Q212" s="6">
        <v>0</v>
      </c>
      <c r="R212" s="6">
        <v>758858.08513956575</v>
      </c>
      <c r="S212" s="7">
        <f t="shared" si="3"/>
        <v>218790930.50924182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81702646.384520933</v>
      </c>
      <c r="J213" s="5">
        <v>20320992.7239816</v>
      </c>
      <c r="K213" s="5">
        <v>19090742.552035999</v>
      </c>
      <c r="L213" s="5">
        <v>0</v>
      </c>
      <c r="M213" s="5">
        <v>0</v>
      </c>
      <c r="N213" s="6">
        <v>90174829.577434525</v>
      </c>
      <c r="O213" s="6">
        <v>0</v>
      </c>
      <c r="P213" s="6">
        <v>0</v>
      </c>
      <c r="Q213" s="6">
        <v>0</v>
      </c>
      <c r="R213" s="6">
        <v>861988.8999556934</v>
      </c>
      <c r="S213" s="7">
        <f t="shared" si="3"/>
        <v>212151200.13792875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96895818.159512922</v>
      </c>
      <c r="J214" s="5">
        <v>17857181.7556559</v>
      </c>
      <c r="K214" s="5">
        <v>10377091.3484163</v>
      </c>
      <c r="L214" s="5">
        <v>0</v>
      </c>
      <c r="M214" s="5">
        <v>0</v>
      </c>
      <c r="N214" s="6">
        <v>72905941.247391254</v>
      </c>
      <c r="O214" s="6">
        <v>0</v>
      </c>
      <c r="P214" s="6">
        <v>0</v>
      </c>
      <c r="Q214" s="6">
        <v>0</v>
      </c>
      <c r="R214" s="6">
        <v>666992.35669920396</v>
      </c>
      <c r="S214" s="7">
        <f t="shared" si="3"/>
        <v>198703024.86767557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257479618.46569735</v>
      </c>
      <c r="J215" s="5">
        <v>46147418.081448101</v>
      </c>
      <c r="K215" s="5">
        <v>32126971.900453001</v>
      </c>
      <c r="L215" s="5">
        <v>0</v>
      </c>
      <c r="M215" s="5">
        <v>0</v>
      </c>
      <c r="N215" s="6">
        <v>184102688.70447892</v>
      </c>
      <c r="O215" s="6">
        <v>0</v>
      </c>
      <c r="P215" s="6">
        <v>0</v>
      </c>
      <c r="Q215" s="6">
        <v>0</v>
      </c>
      <c r="R215" s="6">
        <v>2512590.4790974474</v>
      </c>
      <c r="S215" s="7">
        <f t="shared" si="3"/>
        <v>522369287.6311748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66310188.085255936</v>
      </c>
      <c r="J216" s="5">
        <v>7808131.7013574</v>
      </c>
      <c r="K216" s="5">
        <v>4790518.9502261905</v>
      </c>
      <c r="L216" s="5">
        <v>0</v>
      </c>
      <c r="M216" s="5">
        <v>0</v>
      </c>
      <c r="N216" s="6">
        <v>26957226.88337848</v>
      </c>
      <c r="O216" s="6">
        <v>0</v>
      </c>
      <c r="P216" s="6">
        <v>0</v>
      </c>
      <c r="Q216" s="6">
        <v>0</v>
      </c>
      <c r="R216" s="6">
        <v>782998.72420334886</v>
      </c>
      <c r="S216" s="7">
        <f t="shared" si="3"/>
        <v>106649064.34442134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25170423.658052582</v>
      </c>
      <c r="J217" s="5">
        <v>2564102.9502263004</v>
      </c>
      <c r="K217" s="5">
        <v>1309454.5610859899</v>
      </c>
      <c r="L217" s="5">
        <v>0</v>
      </c>
      <c r="M217" s="5">
        <v>0</v>
      </c>
      <c r="N217" s="6">
        <v>9544324.3303893488</v>
      </c>
      <c r="O217" s="6">
        <v>0</v>
      </c>
      <c r="P217" s="6">
        <v>0</v>
      </c>
      <c r="Q217" s="6">
        <v>0</v>
      </c>
      <c r="R217" s="6">
        <v>225414.69235376015</v>
      </c>
      <c r="S217" s="7">
        <f t="shared" si="3"/>
        <v>38813720.192107983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140400763.96411085</v>
      </c>
      <c r="J218" s="5">
        <v>32430328.461538699</v>
      </c>
      <c r="K218" s="5">
        <v>14133302.072398199</v>
      </c>
      <c r="L218" s="5">
        <v>0</v>
      </c>
      <c r="M218" s="5">
        <v>0</v>
      </c>
      <c r="N218" s="6">
        <v>126191955.40761526</v>
      </c>
      <c r="O218" s="6">
        <v>0</v>
      </c>
      <c r="P218" s="6">
        <v>0</v>
      </c>
      <c r="Q218" s="6">
        <v>0</v>
      </c>
      <c r="R218" s="6">
        <v>1681230.4476462398</v>
      </c>
      <c r="S218" s="7">
        <f t="shared" si="3"/>
        <v>314837580.35330927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67793531.325089276</v>
      </c>
      <c r="J219" s="5">
        <v>24931869.819004901</v>
      </c>
      <c r="K219" s="5">
        <v>13556237.321267299</v>
      </c>
      <c r="L219" s="5">
        <v>0</v>
      </c>
      <c r="M219" s="5">
        <v>0</v>
      </c>
      <c r="N219" s="6">
        <v>60282052.550527729</v>
      </c>
      <c r="O219" s="6">
        <v>0</v>
      </c>
      <c r="P219" s="6">
        <v>0</v>
      </c>
      <c r="Q219" s="6">
        <v>0</v>
      </c>
      <c r="R219" s="6">
        <v>636066</v>
      </c>
      <c r="S219" s="7">
        <f t="shared" si="3"/>
        <v>167199757.0158892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145989989.5271619</v>
      </c>
      <c r="J220" s="5">
        <v>22235071.656108201</v>
      </c>
      <c r="K220" s="5">
        <v>15601342.1628954</v>
      </c>
      <c r="L220" s="5">
        <v>0</v>
      </c>
      <c r="M220" s="5">
        <v>0</v>
      </c>
      <c r="N220" s="6">
        <v>121250283.99238656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306640167.33855206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21976141.649255712</v>
      </c>
      <c r="J221" s="5">
        <v>5349677.7194570806</v>
      </c>
      <c r="K221" s="5">
        <v>4557923.6470587999</v>
      </c>
      <c r="L221" s="5">
        <v>0</v>
      </c>
      <c r="M221" s="5">
        <v>0</v>
      </c>
      <c r="N221" s="6">
        <v>18585347.184617698</v>
      </c>
      <c r="O221" s="6">
        <v>0</v>
      </c>
      <c r="P221" s="6">
        <v>0</v>
      </c>
      <c r="Q221" s="6">
        <v>0</v>
      </c>
      <c r="R221" s="6">
        <v>285835.51495762239</v>
      </c>
      <c r="S221" s="7">
        <f t="shared" si="3"/>
        <v>50754925.71534691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147945275.49055541</v>
      </c>
      <c r="J222" s="5">
        <v>22953658.2895924</v>
      </c>
      <c r="K222" s="5">
        <v>12498030.4434388</v>
      </c>
      <c r="L222" s="5">
        <v>0</v>
      </c>
      <c r="M222" s="5">
        <v>0</v>
      </c>
      <c r="N222" s="6">
        <v>87285586.563235894</v>
      </c>
      <c r="O222" s="6">
        <v>0</v>
      </c>
      <c r="P222" s="6">
        <v>0</v>
      </c>
      <c r="Q222" s="6">
        <v>0</v>
      </c>
      <c r="R222" s="6">
        <v>1329642.72</v>
      </c>
      <c r="S222" s="7">
        <f t="shared" si="3"/>
        <v>272012193.50682253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80063266.005406812</v>
      </c>
      <c r="J223" s="5">
        <v>16313248.162895801</v>
      </c>
      <c r="K223" s="5">
        <v>10919281.4932127</v>
      </c>
      <c r="L223" s="5">
        <v>0</v>
      </c>
      <c r="M223" s="5">
        <v>0</v>
      </c>
      <c r="N223" s="6">
        <v>65773848.401178852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173588492.43172011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413391161.68298936</v>
      </c>
      <c r="J224" s="5">
        <v>77808583.837103993</v>
      </c>
      <c r="K224" s="5">
        <v>43296460.398190401</v>
      </c>
      <c r="L224" s="5">
        <v>0</v>
      </c>
      <c r="M224" s="5">
        <v>0</v>
      </c>
      <c r="N224" s="6">
        <v>299829014.98392296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839223528.24790549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64583608.982375175</v>
      </c>
      <c r="J225" s="5">
        <v>15088485.447963301</v>
      </c>
      <c r="K225" s="5">
        <v>9815756.6606335491</v>
      </c>
      <c r="L225" s="5">
        <v>0</v>
      </c>
      <c r="M225" s="5">
        <v>0</v>
      </c>
      <c r="N225" s="6">
        <v>65607444.621991977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155721113.54523787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125637354.08583465</v>
      </c>
      <c r="J226" s="5">
        <v>18273265.085972998</v>
      </c>
      <c r="K226" s="5">
        <v>12035638.135746801</v>
      </c>
      <c r="L226" s="5">
        <v>0</v>
      </c>
      <c r="M226" s="5">
        <v>0</v>
      </c>
      <c r="N226" s="6">
        <v>71888874.23773542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229123157.77454582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115622935.89663428</v>
      </c>
      <c r="J227" s="5">
        <v>25592962.1809952</v>
      </c>
      <c r="K227" s="5">
        <v>12239786.923077099</v>
      </c>
      <c r="L227" s="5">
        <v>0</v>
      </c>
      <c r="M227" s="5">
        <v>0</v>
      </c>
      <c r="N227" s="6">
        <v>107400201.93315434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262162547.15760627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69788127.619694859</v>
      </c>
      <c r="J228" s="5">
        <v>17357998.280542601</v>
      </c>
      <c r="K228" s="5">
        <v>8084466.3710407298</v>
      </c>
      <c r="L228" s="5">
        <v>0</v>
      </c>
      <c r="M228" s="5">
        <v>0</v>
      </c>
      <c r="N228" s="6">
        <v>55843468.756958589</v>
      </c>
      <c r="O228" s="6">
        <v>0</v>
      </c>
      <c r="P228" s="6">
        <v>0</v>
      </c>
      <c r="Q228" s="6">
        <v>0</v>
      </c>
      <c r="R228" s="6">
        <v>572729.81835521804</v>
      </c>
      <c r="S228" s="7">
        <f t="shared" si="3"/>
        <v>151646790.84659201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184337700.80541706</v>
      </c>
      <c r="J229" s="5">
        <v>50689962.533936501</v>
      </c>
      <c r="K229" s="5">
        <v>22894851.583710801</v>
      </c>
      <c r="L229" s="5">
        <v>0</v>
      </c>
      <c r="M229" s="5">
        <v>0</v>
      </c>
      <c r="N229" s="6">
        <v>154006925.40709376</v>
      </c>
      <c r="O229" s="6">
        <v>0</v>
      </c>
      <c r="P229" s="6">
        <v>0</v>
      </c>
      <c r="Q229" s="6">
        <v>0</v>
      </c>
      <c r="R229" s="6">
        <v>1843330.8164974523</v>
      </c>
      <c r="S229" s="7">
        <f t="shared" si="3"/>
        <v>413772771.14665556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98808860.952570885</v>
      </c>
      <c r="J230" s="5">
        <v>21223954.253393397</v>
      </c>
      <c r="K230" s="5">
        <v>15066545.2488686</v>
      </c>
      <c r="L230" s="5">
        <v>0</v>
      </c>
      <c r="M230" s="5">
        <v>0</v>
      </c>
      <c r="N230" s="6">
        <v>75290502.192004442</v>
      </c>
      <c r="O230" s="6">
        <v>0</v>
      </c>
      <c r="P230" s="6">
        <v>0</v>
      </c>
      <c r="Q230" s="6">
        <v>0</v>
      </c>
      <c r="R230" s="6">
        <v>1195416.2885137335</v>
      </c>
      <c r="S230" s="7">
        <f t="shared" si="3"/>
        <v>211585278.93535104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95092075.899132654</v>
      </c>
      <c r="J231" s="5">
        <v>17051385.638008699</v>
      </c>
      <c r="K231" s="5">
        <v>10452678.895927601</v>
      </c>
      <c r="L231" s="5">
        <v>0</v>
      </c>
      <c r="M231" s="5">
        <v>0</v>
      </c>
      <c r="N231" s="6">
        <v>61049393.287266441</v>
      </c>
      <c r="O231" s="6">
        <v>0</v>
      </c>
      <c r="P231" s="6">
        <v>0</v>
      </c>
      <c r="Q231" s="6">
        <v>0</v>
      </c>
      <c r="R231" s="6">
        <v>828080.25722980918</v>
      </c>
      <c r="S231" s="7">
        <f t="shared" si="3"/>
        <v>184473613.9775652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133392892.40642133</v>
      </c>
      <c r="J232" s="5">
        <v>36180203.837104201</v>
      </c>
      <c r="K232" s="5">
        <v>25676403.0226245</v>
      </c>
      <c r="L232" s="5">
        <v>0</v>
      </c>
      <c r="M232" s="5">
        <v>0</v>
      </c>
      <c r="N232" s="6">
        <v>150529010.16584173</v>
      </c>
      <c r="O232" s="6">
        <v>0</v>
      </c>
      <c r="P232" s="6">
        <v>0</v>
      </c>
      <c r="Q232" s="6">
        <v>0</v>
      </c>
      <c r="R232" s="6">
        <v>1167646.2194037873</v>
      </c>
      <c r="S232" s="7">
        <f t="shared" si="3"/>
        <v>346946155.65139556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129052047.54204747</v>
      </c>
      <c r="J233" s="5">
        <v>30828180.932127103</v>
      </c>
      <c r="K233" s="5">
        <v>17400407.104072802</v>
      </c>
      <c r="L233" s="5">
        <v>0</v>
      </c>
      <c r="M233" s="5">
        <v>0</v>
      </c>
      <c r="N233" s="6">
        <v>114443366.10214049</v>
      </c>
      <c r="O233" s="6">
        <v>0</v>
      </c>
      <c r="P233" s="6">
        <v>0</v>
      </c>
      <c r="Q233" s="6">
        <v>0</v>
      </c>
      <c r="R233" s="6">
        <v>1275648.5657813912</v>
      </c>
      <c r="S233" s="7">
        <f t="shared" si="3"/>
        <v>292999650.24616927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62632857.01685331</v>
      </c>
      <c r="J234" s="5">
        <v>9361305.5746606998</v>
      </c>
      <c r="K234" s="5">
        <v>6231970.9049773803</v>
      </c>
      <c r="L234" s="5">
        <v>0</v>
      </c>
      <c r="M234" s="5">
        <v>0</v>
      </c>
      <c r="N234" s="6">
        <v>38537292.932995021</v>
      </c>
      <c r="O234" s="6">
        <v>0</v>
      </c>
      <c r="P234" s="6">
        <v>0</v>
      </c>
      <c r="Q234" s="6">
        <v>0</v>
      </c>
      <c r="R234" s="6">
        <v>722804.95743723342</v>
      </c>
      <c r="S234" s="7">
        <f t="shared" si="3"/>
        <v>117486231.38692364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61487659.361737974</v>
      </c>
      <c r="J235" s="5">
        <v>8120268.9140271004</v>
      </c>
      <c r="K235" s="5">
        <v>4637715.7013574103</v>
      </c>
      <c r="L235" s="5">
        <v>0</v>
      </c>
      <c r="M235" s="5">
        <v>0</v>
      </c>
      <c r="N235" s="6">
        <v>35701799.570273504</v>
      </c>
      <c r="O235" s="6">
        <v>0</v>
      </c>
      <c r="P235" s="6">
        <v>0</v>
      </c>
      <c r="Q235" s="6">
        <v>0</v>
      </c>
      <c r="R235" s="6">
        <v>686651.86306713137</v>
      </c>
      <c r="S235" s="7">
        <f t="shared" si="3"/>
        <v>110634095.41046312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138725175.05911615</v>
      </c>
      <c r="J236" s="5">
        <v>27097742.714932501</v>
      </c>
      <c r="K236" s="5">
        <v>13864027.248868901</v>
      </c>
      <c r="L236" s="5">
        <v>0</v>
      </c>
      <c r="M236" s="5">
        <v>0</v>
      </c>
      <c r="N236" s="6">
        <v>178466761.59198052</v>
      </c>
      <c r="O236" s="6">
        <v>0</v>
      </c>
      <c r="P236" s="6">
        <v>0</v>
      </c>
      <c r="Q236" s="6">
        <v>0</v>
      </c>
      <c r="R236" s="6">
        <v>1200133.4137142443</v>
      </c>
      <c r="S236" s="7">
        <f t="shared" si="3"/>
        <v>359353840.02861232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193860491.80844694</v>
      </c>
      <c r="J237" s="5">
        <v>24418872.298643</v>
      </c>
      <c r="K237" s="5">
        <v>16323171.0045247</v>
      </c>
      <c r="L237" s="5">
        <v>0</v>
      </c>
      <c r="M237" s="5">
        <v>0</v>
      </c>
      <c r="N237" s="6">
        <v>100918383.0124951</v>
      </c>
      <c r="O237" s="6">
        <v>0</v>
      </c>
      <c r="P237" s="6">
        <v>0</v>
      </c>
      <c r="Q237" s="6">
        <v>0</v>
      </c>
      <c r="R237" s="6">
        <v>2059804.5004299756</v>
      </c>
      <c r="S237" s="7">
        <f t="shared" si="3"/>
        <v>337580722.62453973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446718390.69204313</v>
      </c>
      <c r="J238" s="5">
        <v>49491426.914027698</v>
      </c>
      <c r="K238" s="5">
        <v>28654283.475113001</v>
      </c>
      <c r="L238" s="5">
        <v>0</v>
      </c>
      <c r="M238" s="5">
        <v>0</v>
      </c>
      <c r="N238" s="6">
        <v>203318846.87122509</v>
      </c>
      <c r="O238" s="6">
        <v>0</v>
      </c>
      <c r="P238" s="6">
        <v>0</v>
      </c>
      <c r="Q238" s="6">
        <v>0</v>
      </c>
      <c r="R238" s="6">
        <v>5020481.1837218404</v>
      </c>
      <c r="S238" s="7">
        <f t="shared" si="3"/>
        <v>733203429.13613081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174918743.22587669</v>
      </c>
      <c r="J239" s="5">
        <v>24891215.8914028</v>
      </c>
      <c r="K239" s="5">
        <v>14201049.610859301</v>
      </c>
      <c r="L239" s="5">
        <v>0</v>
      </c>
      <c r="M239" s="5">
        <v>0</v>
      </c>
      <c r="N239" s="6">
        <v>98861066.548621014</v>
      </c>
      <c r="O239" s="6">
        <v>0</v>
      </c>
      <c r="P239" s="6">
        <v>0</v>
      </c>
      <c r="Q239" s="6">
        <v>0</v>
      </c>
      <c r="R239" s="6">
        <v>1889219.9776348819</v>
      </c>
      <c r="S239" s="7">
        <f t="shared" si="3"/>
        <v>314761295.25439471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79292978.385900289</v>
      </c>
      <c r="J240" s="5">
        <v>13270107.1040728</v>
      </c>
      <c r="K240" s="5">
        <v>8324329.1583710294</v>
      </c>
      <c r="L240" s="5">
        <v>0</v>
      </c>
      <c r="M240" s="5">
        <v>0</v>
      </c>
      <c r="N240" s="6">
        <v>48993924.760610737</v>
      </c>
      <c r="O240" s="6">
        <v>0</v>
      </c>
      <c r="P240" s="6">
        <v>0</v>
      </c>
      <c r="Q240" s="6">
        <v>0</v>
      </c>
      <c r="R240" s="6">
        <v>793650.95821330324</v>
      </c>
      <c r="S240" s="7">
        <f t="shared" si="3"/>
        <v>150674990.36716816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91259793.264794618</v>
      </c>
      <c r="J241" s="5">
        <v>33573174.914026901</v>
      </c>
      <c r="K241" s="5">
        <v>14956559.2398188</v>
      </c>
      <c r="L241" s="5">
        <v>0</v>
      </c>
      <c r="M241" s="5">
        <v>0</v>
      </c>
      <c r="N241" s="6">
        <v>97849507.793652683</v>
      </c>
      <c r="O241" s="6">
        <v>0</v>
      </c>
      <c r="P241" s="6">
        <v>0</v>
      </c>
      <c r="Q241" s="6">
        <v>0</v>
      </c>
      <c r="R241" s="6">
        <v>1141879.8599999999</v>
      </c>
      <c r="S241" s="7">
        <f t="shared" si="3"/>
        <v>238780915.07229301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201199972.82126635</v>
      </c>
      <c r="J242" s="5">
        <v>25919753.610860199</v>
      </c>
      <c r="K242" s="5">
        <v>20288773.004524399</v>
      </c>
      <c r="L242" s="5">
        <v>0</v>
      </c>
      <c r="M242" s="5">
        <v>0</v>
      </c>
      <c r="N242" s="6">
        <v>100037679.4582427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350622921.14603126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113302629.92366642</v>
      </c>
      <c r="J243" s="5">
        <v>12945501.2760181</v>
      </c>
      <c r="K243" s="5">
        <v>9988135.9004524611</v>
      </c>
      <c r="L243" s="5">
        <v>0</v>
      </c>
      <c r="M243" s="5">
        <v>0</v>
      </c>
      <c r="N243" s="6">
        <v>50024923.386690423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187758058.23568979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19580898.650559958</v>
      </c>
      <c r="J244" s="5">
        <v>3603413.6289592199</v>
      </c>
      <c r="K244" s="5">
        <v>2970144.5610859697</v>
      </c>
      <c r="L244" s="5">
        <v>0</v>
      </c>
      <c r="M244" s="5">
        <v>0</v>
      </c>
      <c r="N244" s="6">
        <v>11848240.72589872</v>
      </c>
      <c r="O244" s="6">
        <v>2626646.6885929462</v>
      </c>
      <c r="P244" s="6">
        <v>0</v>
      </c>
      <c r="Q244" s="6">
        <v>0</v>
      </c>
      <c r="R244" s="6">
        <v>273533.25003260211</v>
      </c>
      <c r="S244" s="7">
        <f t="shared" si="3"/>
        <v>40902877.505129419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21305905.355009805</v>
      </c>
      <c r="J245" s="5">
        <v>2619225.5927602299</v>
      </c>
      <c r="K245" s="5">
        <v>1115163.7647059101</v>
      </c>
      <c r="L245" s="5">
        <v>0</v>
      </c>
      <c r="M245" s="5">
        <v>0</v>
      </c>
      <c r="N245" s="6">
        <v>9182730.1543323584</v>
      </c>
      <c r="O245" s="6">
        <v>2945231.1401270535</v>
      </c>
      <c r="P245" s="6">
        <v>0</v>
      </c>
      <c r="Q245" s="6">
        <v>0</v>
      </c>
      <c r="R245" s="6">
        <v>258172.59959869998</v>
      </c>
      <c r="S245" s="7">
        <f t="shared" si="3"/>
        <v>37426428.606534064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483570266.29710484</v>
      </c>
      <c r="J246" s="5">
        <v>85238248.244343996</v>
      </c>
      <c r="K246" s="5">
        <v>68510318.479637608</v>
      </c>
      <c r="L246" s="5">
        <v>0</v>
      </c>
      <c r="M246" s="5">
        <v>0</v>
      </c>
      <c r="N246" s="6">
        <v>297171335.51850712</v>
      </c>
      <c r="O246" s="6">
        <v>0</v>
      </c>
      <c r="P246" s="6">
        <v>0</v>
      </c>
      <c r="Q246" s="6">
        <v>0</v>
      </c>
      <c r="R246" s="6">
        <v>6482077.776330567</v>
      </c>
      <c r="S246" s="7">
        <f t="shared" si="3"/>
        <v>940972246.31592417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179262717.54181552</v>
      </c>
      <c r="J247" s="5">
        <v>45083663.203620404</v>
      </c>
      <c r="K247" s="5">
        <v>28088867.131222099</v>
      </c>
      <c r="L247" s="5">
        <v>0</v>
      </c>
      <c r="M247" s="5">
        <v>0</v>
      </c>
      <c r="N247" s="6">
        <v>154596929.24342179</v>
      </c>
      <c r="O247" s="6">
        <v>0</v>
      </c>
      <c r="P247" s="6">
        <v>0</v>
      </c>
      <c r="Q247" s="6">
        <v>0</v>
      </c>
      <c r="R247" s="6">
        <v>2089180.0351288563</v>
      </c>
      <c r="S247" s="7">
        <f t="shared" si="3"/>
        <v>409121357.15520865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744287027.29434752</v>
      </c>
      <c r="J248" s="5">
        <v>185677334.524885</v>
      </c>
      <c r="K248" s="5">
        <v>118817597.058824</v>
      </c>
      <c r="L248" s="5">
        <v>0</v>
      </c>
      <c r="M248" s="5">
        <v>0</v>
      </c>
      <c r="N248" s="6">
        <v>711215657.31320143</v>
      </c>
      <c r="O248" s="6">
        <v>0</v>
      </c>
      <c r="P248" s="6">
        <v>0</v>
      </c>
      <c r="Q248" s="6">
        <v>0</v>
      </c>
      <c r="R248" s="6">
        <v>8307153.2127705636</v>
      </c>
      <c r="S248" s="7">
        <f t="shared" si="3"/>
        <v>1768304769.4040284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20367556.451151647</v>
      </c>
      <c r="J249" s="5">
        <v>1516704.4705882699</v>
      </c>
      <c r="K249" s="5">
        <v>839433.31221719109</v>
      </c>
      <c r="L249" s="5">
        <v>0</v>
      </c>
      <c r="M249" s="5">
        <v>0</v>
      </c>
      <c r="N249" s="6">
        <v>6776059.8361010971</v>
      </c>
      <c r="O249" s="6">
        <v>0</v>
      </c>
      <c r="P249" s="6">
        <v>0</v>
      </c>
      <c r="Q249" s="6">
        <v>0</v>
      </c>
      <c r="R249" s="6">
        <v>210545.60722943684</v>
      </c>
      <c r="S249" s="7">
        <f t="shared" si="3"/>
        <v>29710299.677287642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266710053.84158275</v>
      </c>
      <c r="J250" s="5">
        <v>69181583.230769008</v>
      </c>
      <c r="K250" s="5">
        <v>31812068.6877825</v>
      </c>
      <c r="L250" s="5">
        <v>0</v>
      </c>
      <c r="M250" s="5">
        <v>0</v>
      </c>
      <c r="N250" s="6">
        <v>264512227.84203616</v>
      </c>
      <c r="O250" s="6">
        <v>0</v>
      </c>
      <c r="P250" s="6">
        <v>0</v>
      </c>
      <c r="Q250" s="6">
        <v>0</v>
      </c>
      <c r="R250" s="6">
        <v>2887553.4205787512</v>
      </c>
      <c r="S250" s="7">
        <f t="shared" si="3"/>
        <v>635103487.02274919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190047021.31330878</v>
      </c>
      <c r="J251" s="5">
        <v>43748724.923077703</v>
      </c>
      <c r="K251" s="5">
        <v>22745768.7782804</v>
      </c>
      <c r="L251" s="5">
        <v>0</v>
      </c>
      <c r="M251" s="5">
        <v>0</v>
      </c>
      <c r="N251" s="6">
        <v>156727206.50901148</v>
      </c>
      <c r="O251" s="6">
        <v>0</v>
      </c>
      <c r="P251" s="6">
        <v>0</v>
      </c>
      <c r="Q251" s="6">
        <v>0</v>
      </c>
      <c r="R251" s="6">
        <v>2376269.8467172398</v>
      </c>
      <c r="S251" s="7">
        <f t="shared" si="3"/>
        <v>415644991.3703956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108580661.21395604</v>
      </c>
      <c r="J252" s="5">
        <v>19808664.9592763</v>
      </c>
      <c r="K252" s="5">
        <v>15519176.8506785</v>
      </c>
      <c r="L252" s="5">
        <v>0</v>
      </c>
      <c r="M252" s="5">
        <v>0</v>
      </c>
      <c r="N252" s="6">
        <v>80917790.9238289</v>
      </c>
      <c r="O252" s="6">
        <v>0</v>
      </c>
      <c r="P252" s="6">
        <v>0</v>
      </c>
      <c r="Q252" s="6">
        <v>0</v>
      </c>
      <c r="R252" s="6">
        <v>1182095.0732827606</v>
      </c>
      <c r="S252" s="7">
        <f t="shared" si="3"/>
        <v>226008389.0210225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111103581.95130309</v>
      </c>
      <c r="J253" s="5">
        <v>11071289.185520401</v>
      </c>
      <c r="K253" s="5">
        <v>4284188.8054298302</v>
      </c>
      <c r="L253" s="5">
        <v>0</v>
      </c>
      <c r="M253" s="5">
        <v>0</v>
      </c>
      <c r="N253" s="6">
        <v>50188590.479233079</v>
      </c>
      <c r="O253" s="6">
        <v>0</v>
      </c>
      <c r="P253" s="6">
        <v>0</v>
      </c>
      <c r="Q253" s="6">
        <v>0</v>
      </c>
      <c r="R253" s="6">
        <v>1488551.8772395547</v>
      </c>
      <c r="S253" s="7">
        <f t="shared" si="3"/>
        <v>178136202.29872596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84807467.596084863</v>
      </c>
      <c r="J254" s="5">
        <v>10394186.3167421</v>
      </c>
      <c r="K254" s="5">
        <v>8529150.8144796789</v>
      </c>
      <c r="L254" s="5">
        <v>0</v>
      </c>
      <c r="M254" s="5">
        <v>0</v>
      </c>
      <c r="N254" s="6">
        <v>41631505.440826915</v>
      </c>
      <c r="O254" s="6">
        <v>0</v>
      </c>
      <c r="P254" s="6">
        <v>0</v>
      </c>
      <c r="Q254" s="6">
        <v>0</v>
      </c>
      <c r="R254" s="6">
        <v>1086614.1478028225</v>
      </c>
      <c r="S254" s="7">
        <f t="shared" si="3"/>
        <v>146448924.31593639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97409131.213236153</v>
      </c>
      <c r="J255" s="5">
        <v>15021675.692307301</v>
      </c>
      <c r="K255" s="5">
        <v>10147310.859728498</v>
      </c>
      <c r="L255" s="5">
        <v>0</v>
      </c>
      <c r="M255" s="5">
        <v>0</v>
      </c>
      <c r="N255" s="6">
        <v>61105845.197174117</v>
      </c>
      <c r="O255" s="6">
        <v>0</v>
      </c>
      <c r="P255" s="6">
        <v>0</v>
      </c>
      <c r="Q255" s="6">
        <v>0</v>
      </c>
      <c r="R255" s="6">
        <v>1520416.498566349</v>
      </c>
      <c r="S255" s="7">
        <f t="shared" si="3"/>
        <v>185204379.46101242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83747973.131058306</v>
      </c>
      <c r="J256" s="5">
        <v>11619559.800905</v>
      </c>
      <c r="K256" s="5">
        <v>3324680.4977375902</v>
      </c>
      <c r="L256" s="5">
        <v>0</v>
      </c>
      <c r="M256" s="5">
        <v>0</v>
      </c>
      <c r="N256" s="6">
        <v>37108225.859278873</v>
      </c>
      <c r="O256" s="6">
        <v>0</v>
      </c>
      <c r="P256" s="6">
        <v>0</v>
      </c>
      <c r="Q256" s="6">
        <v>0</v>
      </c>
      <c r="R256" s="6">
        <v>991044.35848326189</v>
      </c>
      <c r="S256" s="7">
        <f t="shared" si="3"/>
        <v>136791483.64746302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44313639.558750689</v>
      </c>
      <c r="J257" s="5">
        <v>10875522.4615386</v>
      </c>
      <c r="K257" s="5">
        <v>7334275.79185527</v>
      </c>
      <c r="L257" s="5">
        <v>0</v>
      </c>
      <c r="M257" s="5">
        <v>0</v>
      </c>
      <c r="N257" s="6">
        <v>42126557.581432857</v>
      </c>
      <c r="O257" s="6">
        <v>0</v>
      </c>
      <c r="P257" s="6">
        <v>0</v>
      </c>
      <c r="Q257" s="6">
        <v>0</v>
      </c>
      <c r="R257" s="6">
        <v>614931.42295038886</v>
      </c>
      <c r="S257" s="7">
        <f t="shared" si="3"/>
        <v>105264926.8165278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27040314.642538961</v>
      </c>
      <c r="J258" s="5">
        <v>5399898.9864252796</v>
      </c>
      <c r="K258" s="5">
        <v>3619926.6606335002</v>
      </c>
      <c r="L258" s="5">
        <v>0</v>
      </c>
      <c r="M258" s="5">
        <v>0</v>
      </c>
      <c r="N258" s="6">
        <v>22583860.535401516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59031201.769376449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179990461.12918204</v>
      </c>
      <c r="J259" s="5">
        <v>34408805.619909197</v>
      </c>
      <c r="K259" s="5">
        <v>28001542.398189403</v>
      </c>
      <c r="L259" s="5">
        <v>0</v>
      </c>
      <c r="M259" s="5">
        <v>0</v>
      </c>
      <c r="N259" s="6">
        <v>130731281.11564702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375915658.11239928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27018560.881777197</v>
      </c>
      <c r="J260" s="5">
        <v>4582122.5882353</v>
      </c>
      <c r="K260" s="5">
        <v>1088231.3303167501</v>
      </c>
      <c r="L260" s="5">
        <v>0</v>
      </c>
      <c r="M260" s="5">
        <v>0</v>
      </c>
      <c r="N260" s="6">
        <v>20486621.752244815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53562017.758725233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1329028409.6406274</v>
      </c>
      <c r="J261" s="5">
        <v>178385755.06786999</v>
      </c>
      <c r="K261" s="5">
        <v>167682955.60181201</v>
      </c>
      <c r="L261" s="5">
        <v>0</v>
      </c>
      <c r="M261" s="5">
        <v>0</v>
      </c>
      <c r="N261" s="6">
        <v>723492986.38450813</v>
      </c>
      <c r="O261" s="6">
        <v>0</v>
      </c>
      <c r="P261" s="6">
        <v>0</v>
      </c>
      <c r="Q261" s="6">
        <v>0</v>
      </c>
      <c r="R261" s="6">
        <v>20566168.379999999</v>
      </c>
      <c r="S261" s="7">
        <f t="shared" si="3"/>
        <v>2419156275.0748177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8316826.3073279392</v>
      </c>
      <c r="J262" s="5">
        <v>2131699.4298642501</v>
      </c>
      <c r="K262" s="5">
        <v>489092.24434389599</v>
      </c>
      <c r="L262" s="5">
        <v>0</v>
      </c>
      <c r="M262" s="5">
        <v>0</v>
      </c>
      <c r="N262" s="6">
        <v>8048739.6896888027</v>
      </c>
      <c r="O262" s="6">
        <v>0</v>
      </c>
      <c r="P262" s="6">
        <v>0</v>
      </c>
      <c r="Q262" s="6">
        <v>0</v>
      </c>
      <c r="R262" s="6">
        <v>63731.88</v>
      </c>
      <c r="S262" s="7">
        <f t="shared" si="3"/>
        <v>19050089.551224887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176743157.17112964</v>
      </c>
      <c r="H263" s="5">
        <v>41602646.779045835</v>
      </c>
      <c r="I263" s="17">
        <v>0</v>
      </c>
      <c r="J263" s="5">
        <v>25680853.773755699</v>
      </c>
      <c r="K263" s="5">
        <v>19367207.9004522</v>
      </c>
      <c r="L263" s="5">
        <v>0</v>
      </c>
      <c r="M263" s="5">
        <v>191028538.79655847</v>
      </c>
      <c r="N263" s="6">
        <v>0</v>
      </c>
      <c r="O263" s="6">
        <v>0</v>
      </c>
      <c r="P263" s="6">
        <v>0</v>
      </c>
      <c r="Q263" s="6">
        <v>1700740.4400000002</v>
      </c>
      <c r="R263" s="6">
        <v>0</v>
      </c>
      <c r="S263" s="7">
        <f t="shared" si="3"/>
        <v>456123144.86094183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127127505.41115302</v>
      </c>
      <c r="H264" s="5">
        <v>29923878.175382912</v>
      </c>
      <c r="I264" s="17">
        <v>0</v>
      </c>
      <c r="J264" s="5">
        <v>11841795.945701299</v>
      </c>
      <c r="K264" s="5">
        <v>9761693.5022624191</v>
      </c>
      <c r="L264" s="5">
        <v>0</v>
      </c>
      <c r="M264" s="5">
        <v>79708621.353674173</v>
      </c>
      <c r="N264" s="6">
        <v>0</v>
      </c>
      <c r="O264" s="6">
        <v>0</v>
      </c>
      <c r="P264" s="6">
        <v>0</v>
      </c>
      <c r="Q264" s="6">
        <v>1276098.1199999999</v>
      </c>
      <c r="R264" s="6">
        <v>0</v>
      </c>
      <c r="S264" s="7">
        <f t="shared" si="3"/>
        <v>259639592.50817382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199018878.50892678</v>
      </c>
      <c r="H265" s="5">
        <v>46846012.244490899</v>
      </c>
      <c r="I265" s="17">
        <v>0</v>
      </c>
      <c r="J265" s="5">
        <v>21779179.990949702</v>
      </c>
      <c r="K265" s="5">
        <v>22228825.8733036</v>
      </c>
      <c r="L265" s="5">
        <v>0</v>
      </c>
      <c r="M265" s="5">
        <v>167929922.206092</v>
      </c>
      <c r="N265" s="6">
        <v>0</v>
      </c>
      <c r="O265" s="6">
        <v>0</v>
      </c>
      <c r="P265" s="6">
        <v>0</v>
      </c>
      <c r="Q265" s="6">
        <v>2974503.42</v>
      </c>
      <c r="R265" s="6">
        <v>0</v>
      </c>
      <c r="S265" s="7">
        <f t="shared" ref="S265:S328" si="4">+SUM(G265:R265)</f>
        <v>460777322.24376297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185477218.64076146</v>
      </c>
      <c r="H266" s="5">
        <v>43658511.798565358</v>
      </c>
      <c r="I266" s="17">
        <v>0</v>
      </c>
      <c r="J266" s="5">
        <v>20709129.285067599</v>
      </c>
      <c r="K266" s="5">
        <v>20637772.361991301</v>
      </c>
      <c r="L266" s="5">
        <v>0</v>
      </c>
      <c r="M266" s="5">
        <v>130166275.23519136</v>
      </c>
      <c r="N266" s="6">
        <v>0</v>
      </c>
      <c r="O266" s="6">
        <v>0</v>
      </c>
      <c r="P266" s="6">
        <v>0</v>
      </c>
      <c r="Q266" s="6">
        <v>2125471.5</v>
      </c>
      <c r="R266" s="6">
        <v>0</v>
      </c>
      <c r="S266" s="7">
        <f t="shared" si="4"/>
        <v>402774378.82157707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185794502.60784459</v>
      </c>
      <c r="H267" s="5">
        <v>43733195.611067548</v>
      </c>
      <c r="I267" s="17">
        <v>0</v>
      </c>
      <c r="J267" s="5">
        <v>18772181.773755401</v>
      </c>
      <c r="K267" s="5">
        <v>12225529.882353</v>
      </c>
      <c r="L267" s="5">
        <v>0</v>
      </c>
      <c r="M267" s="5">
        <v>133680123.04832235</v>
      </c>
      <c r="N267" s="6">
        <v>0</v>
      </c>
      <c r="O267" s="6">
        <v>0</v>
      </c>
      <c r="P267" s="6">
        <v>0</v>
      </c>
      <c r="Q267" s="6">
        <v>2704788.9</v>
      </c>
      <c r="R267" s="6">
        <v>0</v>
      </c>
      <c r="S267" s="7">
        <f t="shared" si="4"/>
        <v>396910321.82334286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301069784.00900263</v>
      </c>
      <c r="H268" s="5">
        <v>70867240.805496499</v>
      </c>
      <c r="I268" s="17">
        <v>0</v>
      </c>
      <c r="J268" s="5">
        <v>50171927.420814298</v>
      </c>
      <c r="K268" s="5">
        <v>49036385.719456904</v>
      </c>
      <c r="L268" s="5">
        <v>0</v>
      </c>
      <c r="M268" s="5">
        <v>350441719.95778</v>
      </c>
      <c r="N268" s="6">
        <v>0</v>
      </c>
      <c r="O268" s="6">
        <v>0</v>
      </c>
      <c r="P268" s="6">
        <v>0</v>
      </c>
      <c r="Q268" s="6">
        <v>4110591.6</v>
      </c>
      <c r="R268" s="6">
        <v>0</v>
      </c>
      <c r="S268" s="7">
        <f t="shared" si="4"/>
        <v>825697649.51255035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178588865.4542495</v>
      </c>
      <c r="H269" s="5">
        <v>42037098.392272644</v>
      </c>
      <c r="I269" s="17">
        <v>0</v>
      </c>
      <c r="J269" s="5">
        <v>27920671.013575003</v>
      </c>
      <c r="K269" s="5">
        <v>28429582.2714932</v>
      </c>
      <c r="L269" s="5">
        <v>0</v>
      </c>
      <c r="M269" s="5">
        <v>231471060.77264512</v>
      </c>
      <c r="N269" s="6">
        <v>0</v>
      </c>
      <c r="O269" s="6">
        <v>0</v>
      </c>
      <c r="P269" s="6">
        <v>0</v>
      </c>
      <c r="Q269" s="6">
        <v>2336895.54</v>
      </c>
      <c r="R269" s="6">
        <v>0</v>
      </c>
      <c r="S269" s="7">
        <f t="shared" si="4"/>
        <v>510784173.4442355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209705904.656196</v>
      </c>
      <c r="H270" s="5">
        <v>49361575.398615055</v>
      </c>
      <c r="I270" s="17">
        <v>0</v>
      </c>
      <c r="J270" s="5">
        <v>23021720.597285602</v>
      </c>
      <c r="K270" s="5">
        <v>19408631.9366519</v>
      </c>
      <c r="L270" s="5">
        <v>0</v>
      </c>
      <c r="M270" s="5">
        <v>213097074.73597759</v>
      </c>
      <c r="N270" s="6">
        <v>0</v>
      </c>
      <c r="O270" s="6">
        <v>0</v>
      </c>
      <c r="P270" s="6">
        <v>0</v>
      </c>
      <c r="Q270" s="6">
        <v>2430736.3800000004</v>
      </c>
      <c r="R270" s="6">
        <v>0</v>
      </c>
      <c r="S270" s="7">
        <f t="shared" si="4"/>
        <v>517025643.70472616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325293868.83250022</v>
      </c>
      <c r="H271" s="5">
        <v>76569221.355056539</v>
      </c>
      <c r="I271" s="17">
        <v>0</v>
      </c>
      <c r="J271" s="5">
        <v>47746823.466063</v>
      </c>
      <c r="K271" s="5">
        <v>47018931.040724002</v>
      </c>
      <c r="L271" s="5">
        <v>0</v>
      </c>
      <c r="M271" s="5">
        <v>386301541.63157731</v>
      </c>
      <c r="N271" s="6">
        <v>0</v>
      </c>
      <c r="O271" s="6">
        <v>0</v>
      </c>
      <c r="P271" s="6">
        <v>0</v>
      </c>
      <c r="Q271" s="6">
        <v>4290865.74</v>
      </c>
      <c r="R271" s="6">
        <v>0</v>
      </c>
      <c r="S271" s="7">
        <f t="shared" si="4"/>
        <v>887221252.06592107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292307212.86711198</v>
      </c>
      <c r="H272" s="5">
        <v>68804665.043429688</v>
      </c>
      <c r="I272" s="17">
        <v>0</v>
      </c>
      <c r="J272" s="5">
        <v>34716520.615384698</v>
      </c>
      <c r="K272" s="5">
        <v>23835966.859728601</v>
      </c>
      <c r="L272" s="5">
        <v>0</v>
      </c>
      <c r="M272" s="5">
        <v>300985594.30054283</v>
      </c>
      <c r="N272" s="6">
        <v>0</v>
      </c>
      <c r="O272" s="6">
        <v>0</v>
      </c>
      <c r="P272" s="6">
        <v>0</v>
      </c>
      <c r="Q272" s="6">
        <v>4456719.9000000004</v>
      </c>
      <c r="R272" s="6">
        <v>0</v>
      </c>
      <c r="S272" s="7">
        <f t="shared" si="4"/>
        <v>725106679.58619773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156752806.45256525</v>
      </c>
      <c r="H273" s="5">
        <v>36897222.743147001</v>
      </c>
      <c r="I273" s="17">
        <v>0</v>
      </c>
      <c r="J273" s="5">
        <v>13409186.796380101</v>
      </c>
      <c r="K273" s="5">
        <v>7903954.3891402092</v>
      </c>
      <c r="L273" s="5">
        <v>0</v>
      </c>
      <c r="M273" s="5">
        <v>128636268.87601738</v>
      </c>
      <c r="N273" s="6">
        <v>0</v>
      </c>
      <c r="O273" s="6">
        <v>0</v>
      </c>
      <c r="P273" s="6">
        <v>0</v>
      </c>
      <c r="Q273" s="6">
        <v>2192135.7600000002</v>
      </c>
      <c r="R273" s="6">
        <v>0</v>
      </c>
      <c r="S273" s="7">
        <f t="shared" si="4"/>
        <v>345791575.01724994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60469328.513664693</v>
      </c>
      <c r="H274" s="5">
        <v>14233558.77186404</v>
      </c>
      <c r="I274" s="17">
        <v>0</v>
      </c>
      <c r="J274" s="5">
        <v>7578020.8778281007</v>
      </c>
      <c r="K274" s="5">
        <v>10113515.8733031</v>
      </c>
      <c r="L274" s="5">
        <v>0</v>
      </c>
      <c r="M274" s="5">
        <v>48374002.334757231</v>
      </c>
      <c r="N274" s="6">
        <v>0</v>
      </c>
      <c r="O274" s="6">
        <v>0</v>
      </c>
      <c r="P274" s="6">
        <v>0</v>
      </c>
      <c r="Q274" s="6">
        <v>597817.07999999996</v>
      </c>
      <c r="R274" s="6">
        <v>0</v>
      </c>
      <c r="S274" s="7">
        <f t="shared" si="4"/>
        <v>141366243.45141718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53398189.570072979</v>
      </c>
      <c r="H275" s="5">
        <v>12569120.382823799</v>
      </c>
      <c r="I275" s="17">
        <v>0</v>
      </c>
      <c r="J275" s="5">
        <v>7334338.3348415997</v>
      </c>
      <c r="K275" s="5">
        <v>14725690.479638401</v>
      </c>
      <c r="L275" s="5">
        <v>0</v>
      </c>
      <c r="M275" s="5">
        <v>51844231.072873741</v>
      </c>
      <c r="N275" s="6">
        <v>0</v>
      </c>
      <c r="O275" s="6">
        <v>0</v>
      </c>
      <c r="P275" s="6">
        <v>0</v>
      </c>
      <c r="Q275" s="6">
        <v>528726.41999999993</v>
      </c>
      <c r="R275" s="6">
        <v>0</v>
      </c>
      <c r="S275" s="7">
        <f t="shared" si="4"/>
        <v>140400296.26025048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200460595.46394691</v>
      </c>
      <c r="H276" s="5">
        <v>47185370.453289837</v>
      </c>
      <c r="I276" s="17">
        <v>0</v>
      </c>
      <c r="J276" s="5">
        <v>21962105.493212599</v>
      </c>
      <c r="K276" s="5">
        <v>18686662.4072395</v>
      </c>
      <c r="L276" s="5">
        <v>0</v>
      </c>
      <c r="M276" s="5">
        <v>160979133.87452307</v>
      </c>
      <c r="N276" s="6">
        <v>0</v>
      </c>
      <c r="O276" s="6">
        <v>0</v>
      </c>
      <c r="P276" s="6">
        <v>0</v>
      </c>
      <c r="Q276" s="6">
        <v>3205416.96</v>
      </c>
      <c r="R276" s="6">
        <v>0</v>
      </c>
      <c r="S276" s="7">
        <f t="shared" si="4"/>
        <v>452479284.65221184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206051072.7472924</v>
      </c>
      <c r="H277" s="5">
        <v>48501283.643185563</v>
      </c>
      <c r="I277" s="17">
        <v>0</v>
      </c>
      <c r="J277" s="5">
        <v>27430812.723982099</v>
      </c>
      <c r="K277" s="5">
        <v>22395606.171946101</v>
      </c>
      <c r="L277" s="5">
        <v>0</v>
      </c>
      <c r="M277" s="5">
        <v>194601054.44200552</v>
      </c>
      <c r="N277" s="6">
        <v>0</v>
      </c>
      <c r="O277" s="6">
        <v>0</v>
      </c>
      <c r="P277" s="6">
        <v>0</v>
      </c>
      <c r="Q277" s="6">
        <v>2624271.12</v>
      </c>
      <c r="R277" s="6">
        <v>0</v>
      </c>
      <c r="S277" s="7">
        <f t="shared" si="4"/>
        <v>501604100.84841168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261272174.42048752</v>
      </c>
      <c r="H278" s="5">
        <v>61499489.765730575</v>
      </c>
      <c r="I278" s="17">
        <v>0</v>
      </c>
      <c r="J278" s="5">
        <v>49343933.520361498</v>
      </c>
      <c r="K278" s="5">
        <v>44662776.090498</v>
      </c>
      <c r="L278" s="5">
        <v>0</v>
      </c>
      <c r="M278" s="5">
        <v>310118454.91286707</v>
      </c>
      <c r="N278" s="6">
        <v>0</v>
      </c>
      <c r="O278" s="6">
        <v>0</v>
      </c>
      <c r="P278" s="6">
        <v>0</v>
      </c>
      <c r="Q278" s="6">
        <v>3364354.08</v>
      </c>
      <c r="R278" s="6">
        <v>0</v>
      </c>
      <c r="S278" s="7">
        <f t="shared" si="4"/>
        <v>730261182.78994465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132518696.49168693</v>
      </c>
      <c r="H279" s="5">
        <v>31192882.428965587</v>
      </c>
      <c r="I279" s="17">
        <v>0</v>
      </c>
      <c r="J279" s="5">
        <v>19515117.176470298</v>
      </c>
      <c r="K279" s="5">
        <v>19584571.076923501</v>
      </c>
      <c r="L279" s="5">
        <v>0</v>
      </c>
      <c r="M279" s="5">
        <v>135209862.01849416</v>
      </c>
      <c r="N279" s="6">
        <v>0</v>
      </c>
      <c r="O279" s="6">
        <v>0</v>
      </c>
      <c r="P279" s="6">
        <v>0</v>
      </c>
      <c r="Q279" s="6">
        <v>1487380.32</v>
      </c>
      <c r="R279" s="6">
        <v>0</v>
      </c>
      <c r="S279" s="7">
        <f t="shared" si="4"/>
        <v>339508509.51254046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209360141.89788923</v>
      </c>
      <c r="H280" s="5">
        <v>49280188.112490825</v>
      </c>
      <c r="I280" s="17">
        <v>0</v>
      </c>
      <c r="J280" s="5">
        <v>26942295.457013503</v>
      </c>
      <c r="K280" s="5">
        <v>21018869.4208147</v>
      </c>
      <c r="L280" s="5">
        <v>0</v>
      </c>
      <c r="M280" s="5">
        <v>176450307.11100608</v>
      </c>
      <c r="N280" s="6">
        <v>0</v>
      </c>
      <c r="O280" s="6">
        <v>0</v>
      </c>
      <c r="P280" s="6">
        <v>0</v>
      </c>
      <c r="Q280" s="6">
        <v>2503236.42</v>
      </c>
      <c r="R280" s="6">
        <v>0</v>
      </c>
      <c r="S280" s="7">
        <f t="shared" si="4"/>
        <v>485555038.41921437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191978849.93676481</v>
      </c>
      <c r="H281" s="5">
        <v>45188896.762964994</v>
      </c>
      <c r="I281" s="17">
        <v>0</v>
      </c>
      <c r="J281" s="5">
        <v>31187591.737556901</v>
      </c>
      <c r="K281" s="5">
        <v>22201992.606334697</v>
      </c>
      <c r="L281" s="5">
        <v>0</v>
      </c>
      <c r="M281" s="5">
        <v>194382333.63765392</v>
      </c>
      <c r="N281" s="6">
        <v>0</v>
      </c>
      <c r="O281" s="6">
        <v>0</v>
      </c>
      <c r="P281" s="6">
        <v>0</v>
      </c>
      <c r="Q281" s="6">
        <v>3300795</v>
      </c>
      <c r="R281" s="6">
        <v>0</v>
      </c>
      <c r="S281" s="7">
        <f t="shared" si="4"/>
        <v>488240459.68127537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179351139.36712426</v>
      </c>
      <c r="H282" s="5">
        <v>42216526.059254423</v>
      </c>
      <c r="I282" s="17">
        <v>0</v>
      </c>
      <c r="J282" s="5">
        <v>23283682.416289698</v>
      </c>
      <c r="K282" s="5">
        <v>20841086.959276598</v>
      </c>
      <c r="L282" s="5">
        <v>0</v>
      </c>
      <c r="M282" s="5">
        <v>175370701.6095202</v>
      </c>
      <c r="N282" s="6">
        <v>0</v>
      </c>
      <c r="O282" s="6">
        <v>0</v>
      </c>
      <c r="P282" s="6">
        <v>0</v>
      </c>
      <c r="Q282" s="6">
        <v>1642738.86</v>
      </c>
      <c r="R282" s="6">
        <v>0</v>
      </c>
      <c r="S282" s="7">
        <f t="shared" si="4"/>
        <v>442705875.27146518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382328506.29349083</v>
      </c>
      <c r="H283" s="5">
        <v>89994306.175529107</v>
      </c>
      <c r="I283" s="17">
        <v>0</v>
      </c>
      <c r="J283" s="5">
        <v>59604178.6696833</v>
      </c>
      <c r="K283" s="5">
        <v>41118263.402714998</v>
      </c>
      <c r="L283" s="5">
        <v>0</v>
      </c>
      <c r="M283" s="5">
        <v>380943728.03927708</v>
      </c>
      <c r="N283" s="6">
        <v>0</v>
      </c>
      <c r="O283" s="6">
        <v>0</v>
      </c>
      <c r="P283" s="6">
        <v>0</v>
      </c>
      <c r="Q283" s="6">
        <v>4703966.6400000006</v>
      </c>
      <c r="R283" s="6">
        <v>0</v>
      </c>
      <c r="S283" s="7">
        <f t="shared" si="4"/>
        <v>958692949.22069526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115646647.59461936</v>
      </c>
      <c r="H284" s="5">
        <v>27221459.139158312</v>
      </c>
      <c r="I284" s="17">
        <v>0</v>
      </c>
      <c r="J284" s="5">
        <v>11541085.936651599</v>
      </c>
      <c r="K284" s="5">
        <v>5663142.20814473</v>
      </c>
      <c r="L284" s="5">
        <v>0</v>
      </c>
      <c r="M284" s="5">
        <v>72275715.276066229</v>
      </c>
      <c r="N284" s="6">
        <v>0</v>
      </c>
      <c r="O284" s="6">
        <v>0</v>
      </c>
      <c r="P284" s="6">
        <v>0</v>
      </c>
      <c r="Q284" s="6">
        <v>1680839.46</v>
      </c>
      <c r="R284" s="6">
        <v>0</v>
      </c>
      <c r="S284" s="7">
        <f t="shared" si="4"/>
        <v>234028889.61464021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199236874.99566132</v>
      </c>
      <c r="H285" s="5">
        <v>46897325.296616077</v>
      </c>
      <c r="I285" s="17">
        <v>0</v>
      </c>
      <c r="J285" s="5">
        <v>25057998.425339501</v>
      </c>
      <c r="K285" s="5">
        <v>19650436.081447702</v>
      </c>
      <c r="L285" s="5">
        <v>0</v>
      </c>
      <c r="M285" s="5">
        <v>182687321.21515542</v>
      </c>
      <c r="N285" s="6">
        <v>0</v>
      </c>
      <c r="O285" s="6">
        <v>0</v>
      </c>
      <c r="P285" s="6">
        <v>0</v>
      </c>
      <c r="Q285" s="6">
        <v>2161719.7199999997</v>
      </c>
      <c r="R285" s="6">
        <v>0</v>
      </c>
      <c r="S285" s="7">
        <f t="shared" si="4"/>
        <v>475691675.73422009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246708678.05257988</v>
      </c>
      <c r="H286" s="5">
        <v>58071464.573924474</v>
      </c>
      <c r="I286" s="17">
        <v>0</v>
      </c>
      <c r="J286" s="5">
        <v>44491231.122172296</v>
      </c>
      <c r="K286" s="5">
        <v>57440751.529412098</v>
      </c>
      <c r="L286" s="5">
        <v>0</v>
      </c>
      <c r="M286" s="5">
        <v>363341623.05706102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773805954.1751498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208941307.70826766</v>
      </c>
      <c r="H287" s="5">
        <v>49181600.924569644</v>
      </c>
      <c r="I287" s="17">
        <v>0</v>
      </c>
      <c r="J287" s="5">
        <v>29185252.524886601</v>
      </c>
      <c r="K287" s="5">
        <v>16588106.479638301</v>
      </c>
      <c r="L287" s="5">
        <v>0</v>
      </c>
      <c r="M287" s="5">
        <v>205185708.44624361</v>
      </c>
      <c r="N287" s="6">
        <v>0</v>
      </c>
      <c r="O287" s="6">
        <v>0</v>
      </c>
      <c r="P287" s="6">
        <v>0</v>
      </c>
      <c r="Q287" s="6">
        <v>2568485.16</v>
      </c>
      <c r="R287" s="6">
        <v>0</v>
      </c>
      <c r="S287" s="7">
        <f t="shared" si="4"/>
        <v>511650461.24360579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200116839.71852037</v>
      </c>
      <c r="H288" s="5">
        <v>47104455.587423764</v>
      </c>
      <c r="I288" s="17">
        <v>0</v>
      </c>
      <c r="J288" s="5">
        <v>29001610.5701355</v>
      </c>
      <c r="K288" s="5">
        <v>27773483.719456799</v>
      </c>
      <c r="L288" s="5">
        <v>0</v>
      </c>
      <c r="M288" s="5">
        <v>195354863.20814148</v>
      </c>
      <c r="N288" s="6">
        <v>0</v>
      </c>
      <c r="O288" s="6">
        <v>0</v>
      </c>
      <c r="P288" s="6">
        <v>0</v>
      </c>
      <c r="Q288" s="6">
        <v>2743390.62</v>
      </c>
      <c r="R288" s="6">
        <v>0</v>
      </c>
      <c r="S288" s="7">
        <f t="shared" si="4"/>
        <v>502094643.42367792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170194668.91864917</v>
      </c>
      <c r="H289" s="5">
        <v>40061232.400887512</v>
      </c>
      <c r="I289" s="17">
        <v>0</v>
      </c>
      <c r="J289" s="5">
        <v>17549162.497737102</v>
      </c>
      <c r="K289" s="5">
        <v>12986253.384615701</v>
      </c>
      <c r="L289" s="5">
        <v>0</v>
      </c>
      <c r="M289" s="5">
        <v>142723122.63224521</v>
      </c>
      <c r="N289" s="6">
        <v>0</v>
      </c>
      <c r="O289" s="6">
        <v>0</v>
      </c>
      <c r="P289" s="6">
        <v>0</v>
      </c>
      <c r="Q289" s="6">
        <v>2376516.96</v>
      </c>
      <c r="R289" s="6">
        <v>0</v>
      </c>
      <c r="S289" s="7">
        <f t="shared" si="4"/>
        <v>385890956.79413468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180493664.71493304</v>
      </c>
      <c r="H290" s="5">
        <v>42485459.12145479</v>
      </c>
      <c r="I290" s="17">
        <v>0</v>
      </c>
      <c r="J290" s="5">
        <v>20972069.647058301</v>
      </c>
      <c r="K290" s="5">
        <v>15164394.153846301</v>
      </c>
      <c r="L290" s="5">
        <v>0</v>
      </c>
      <c r="M290" s="5">
        <v>146755977.59452984</v>
      </c>
      <c r="N290" s="6">
        <v>0</v>
      </c>
      <c r="O290" s="6">
        <v>0</v>
      </c>
      <c r="P290" s="6">
        <v>0</v>
      </c>
      <c r="Q290" s="6">
        <v>2306130.8400000003</v>
      </c>
      <c r="R290" s="6">
        <v>0</v>
      </c>
      <c r="S290" s="7">
        <f t="shared" si="4"/>
        <v>408177696.07182223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231785026.99270096</v>
      </c>
      <c r="H291" s="5">
        <v>54558664.454049207</v>
      </c>
      <c r="I291" s="17">
        <v>0</v>
      </c>
      <c r="J291" s="5">
        <v>27300752.361991502</v>
      </c>
      <c r="K291" s="5">
        <v>16322345.656109</v>
      </c>
      <c r="L291" s="5">
        <v>0</v>
      </c>
      <c r="M291" s="5">
        <v>193767123.49363863</v>
      </c>
      <c r="N291" s="6">
        <v>0</v>
      </c>
      <c r="O291" s="6">
        <v>0</v>
      </c>
      <c r="P291" s="6">
        <v>0</v>
      </c>
      <c r="Q291" s="6">
        <v>3388616.82</v>
      </c>
      <c r="R291" s="6">
        <v>0</v>
      </c>
      <c r="S291" s="7">
        <f t="shared" si="4"/>
        <v>527122529.77848929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154397651.94475061</v>
      </c>
      <c r="H292" s="5">
        <v>36342855.249282315</v>
      </c>
      <c r="I292" s="17">
        <v>0</v>
      </c>
      <c r="J292" s="5">
        <v>15203247.031674599</v>
      </c>
      <c r="K292" s="5">
        <v>11702769.7013574</v>
      </c>
      <c r="L292" s="5">
        <v>0</v>
      </c>
      <c r="M292" s="5">
        <v>106775922.35363668</v>
      </c>
      <c r="N292" s="6">
        <v>0</v>
      </c>
      <c r="O292" s="6">
        <v>0</v>
      </c>
      <c r="P292" s="6">
        <v>0</v>
      </c>
      <c r="Q292" s="6">
        <v>2065512.96</v>
      </c>
      <c r="R292" s="6">
        <v>0</v>
      </c>
      <c r="S292" s="7">
        <f t="shared" si="4"/>
        <v>326487959.24070156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212628587.48227257</v>
      </c>
      <c r="H293" s="5">
        <v>50049530.413149044</v>
      </c>
      <c r="I293" s="17">
        <v>0</v>
      </c>
      <c r="J293" s="5">
        <v>31544746.371040698</v>
      </c>
      <c r="K293" s="5">
        <v>27177336.045249198</v>
      </c>
      <c r="L293" s="5">
        <v>0</v>
      </c>
      <c r="M293" s="5">
        <v>255819467.78274098</v>
      </c>
      <c r="N293" s="6">
        <v>0</v>
      </c>
      <c r="O293" s="6">
        <v>0</v>
      </c>
      <c r="P293" s="6">
        <v>0</v>
      </c>
      <c r="Q293" s="6">
        <v>3715443.54</v>
      </c>
      <c r="R293" s="6">
        <v>0</v>
      </c>
      <c r="S293" s="7">
        <f t="shared" si="4"/>
        <v>580935111.63445246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872163165.49162459</v>
      </c>
      <c r="H294" s="5">
        <v>0</v>
      </c>
      <c r="I294" s="17">
        <v>0</v>
      </c>
      <c r="J294" s="5">
        <v>104917023.855204</v>
      </c>
      <c r="K294" s="5">
        <v>73775246.950225696</v>
      </c>
      <c r="L294" s="5">
        <v>773939326.94542241</v>
      </c>
      <c r="M294" s="5">
        <v>0</v>
      </c>
      <c r="N294" s="6">
        <v>0</v>
      </c>
      <c r="O294" s="6">
        <v>0</v>
      </c>
      <c r="P294" s="6">
        <v>12216312.9</v>
      </c>
      <c r="Q294" s="6">
        <v>0</v>
      </c>
      <c r="R294" s="6">
        <v>0</v>
      </c>
      <c r="S294" s="7">
        <f t="shared" si="4"/>
        <v>1837011076.1424768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120108524.85958472</v>
      </c>
      <c r="H295" s="5">
        <v>0</v>
      </c>
      <c r="I295" s="17">
        <v>0</v>
      </c>
      <c r="J295" s="5">
        <v>13733807.312217301</v>
      </c>
      <c r="K295" s="5">
        <v>12479872.642533999</v>
      </c>
      <c r="L295" s="5">
        <v>104777263.97936384</v>
      </c>
      <c r="M295" s="5">
        <v>0</v>
      </c>
      <c r="N295" s="6">
        <v>0</v>
      </c>
      <c r="O295" s="6">
        <v>0</v>
      </c>
      <c r="P295" s="6">
        <v>1762496.2800000003</v>
      </c>
      <c r="Q295" s="6">
        <v>0</v>
      </c>
      <c r="R295" s="6">
        <v>0</v>
      </c>
      <c r="S295" s="7">
        <f t="shared" si="4"/>
        <v>252861965.07369986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266160147.20633662</v>
      </c>
      <c r="H296" s="5">
        <v>0</v>
      </c>
      <c r="I296" s="17">
        <v>0</v>
      </c>
      <c r="J296" s="5">
        <v>28837853.475113202</v>
      </c>
      <c r="K296" s="5">
        <v>22173117.411765099</v>
      </c>
      <c r="L296" s="5">
        <v>164843075.20500052</v>
      </c>
      <c r="M296" s="5">
        <v>0</v>
      </c>
      <c r="N296" s="6">
        <v>0</v>
      </c>
      <c r="O296" s="6">
        <v>0</v>
      </c>
      <c r="P296" s="6">
        <v>4084818.4799999995</v>
      </c>
      <c r="Q296" s="6">
        <v>0</v>
      </c>
      <c r="R296" s="6">
        <v>0</v>
      </c>
      <c r="S296" s="7">
        <f t="shared" si="4"/>
        <v>486099011.77821547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223853125.44915193</v>
      </c>
      <c r="H297" s="5">
        <v>0</v>
      </c>
      <c r="I297" s="17">
        <v>0</v>
      </c>
      <c r="J297" s="5">
        <v>32912000.5158365</v>
      </c>
      <c r="K297" s="5">
        <v>25349318.524886899</v>
      </c>
      <c r="L297" s="5">
        <v>181027842.21931407</v>
      </c>
      <c r="M297" s="5">
        <v>0</v>
      </c>
      <c r="N297" s="6">
        <v>0</v>
      </c>
      <c r="O297" s="6">
        <v>0</v>
      </c>
      <c r="P297" s="6">
        <v>3339148.68</v>
      </c>
      <c r="Q297" s="6">
        <v>0</v>
      </c>
      <c r="R297" s="6">
        <v>0</v>
      </c>
      <c r="S297" s="7">
        <f t="shared" si="4"/>
        <v>466481435.38918942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381379870.96337187</v>
      </c>
      <c r="H298" s="5">
        <v>0</v>
      </c>
      <c r="I298" s="17">
        <v>0</v>
      </c>
      <c r="J298" s="5">
        <v>35286110.470588103</v>
      </c>
      <c r="K298" s="5">
        <v>34829081.176470801</v>
      </c>
      <c r="L298" s="5">
        <v>256803880.89767617</v>
      </c>
      <c r="M298" s="5">
        <v>0</v>
      </c>
      <c r="N298" s="6">
        <v>0</v>
      </c>
      <c r="O298" s="6">
        <v>0</v>
      </c>
      <c r="P298" s="6">
        <v>4879347.84</v>
      </c>
      <c r="Q298" s="6">
        <v>0</v>
      </c>
      <c r="R298" s="6">
        <v>0</v>
      </c>
      <c r="S298" s="7">
        <f t="shared" si="4"/>
        <v>713178291.34810698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253420382.65448961</v>
      </c>
      <c r="H299" s="5">
        <v>0</v>
      </c>
      <c r="I299" s="17">
        <v>0</v>
      </c>
      <c r="J299" s="5">
        <v>31103509.085973099</v>
      </c>
      <c r="K299" s="5">
        <v>22059616.117647499</v>
      </c>
      <c r="L299" s="5">
        <v>189052608.54530683</v>
      </c>
      <c r="M299" s="5">
        <v>0</v>
      </c>
      <c r="N299" s="6">
        <v>0</v>
      </c>
      <c r="O299" s="6">
        <v>0</v>
      </c>
      <c r="P299" s="6">
        <v>3174122.3400000003</v>
      </c>
      <c r="Q299" s="6">
        <v>0</v>
      </c>
      <c r="R299" s="6">
        <v>0</v>
      </c>
      <c r="S299" s="7">
        <f t="shared" si="4"/>
        <v>498810238.74341697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648015434.22375143</v>
      </c>
      <c r="H300" s="5">
        <v>0</v>
      </c>
      <c r="I300" s="17">
        <v>0</v>
      </c>
      <c r="J300" s="5">
        <v>80669492.769230992</v>
      </c>
      <c r="K300" s="5">
        <v>58924270.7873298</v>
      </c>
      <c r="L300" s="5">
        <v>528774803.80114186</v>
      </c>
      <c r="M300" s="5">
        <v>0</v>
      </c>
      <c r="N300" s="6">
        <v>0</v>
      </c>
      <c r="O300" s="6">
        <v>0</v>
      </c>
      <c r="P300" s="6">
        <v>8532992.1600000001</v>
      </c>
      <c r="Q300" s="6">
        <v>0</v>
      </c>
      <c r="R300" s="6">
        <v>0</v>
      </c>
      <c r="S300" s="7">
        <f t="shared" si="4"/>
        <v>1324916993.7414541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194963292.3833577</v>
      </c>
      <c r="H301" s="5">
        <v>0</v>
      </c>
      <c r="I301" s="17">
        <v>0</v>
      </c>
      <c r="J301" s="5">
        <v>21150322.2714931</v>
      </c>
      <c r="K301" s="5">
        <v>14233906.425339501</v>
      </c>
      <c r="L301" s="5">
        <v>135864495.57081932</v>
      </c>
      <c r="M301" s="5">
        <v>0</v>
      </c>
      <c r="N301" s="6">
        <v>0</v>
      </c>
      <c r="O301" s="6">
        <v>0</v>
      </c>
      <c r="P301" s="6">
        <v>2311439.04</v>
      </c>
      <c r="Q301" s="6">
        <v>0</v>
      </c>
      <c r="R301" s="6">
        <v>0</v>
      </c>
      <c r="S301" s="7">
        <f t="shared" si="4"/>
        <v>368523455.69100964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229227622.40972781</v>
      </c>
      <c r="H302" s="5">
        <v>0</v>
      </c>
      <c r="I302" s="17">
        <v>0</v>
      </c>
      <c r="J302" s="5">
        <v>36904065.457013205</v>
      </c>
      <c r="K302" s="5">
        <v>21644463.076923497</v>
      </c>
      <c r="L302" s="5">
        <v>189163901.4015978</v>
      </c>
      <c r="M302" s="5">
        <v>0</v>
      </c>
      <c r="N302" s="6">
        <v>0</v>
      </c>
      <c r="O302" s="6">
        <v>0</v>
      </c>
      <c r="P302" s="6">
        <v>2534883.66</v>
      </c>
      <c r="Q302" s="6">
        <v>0</v>
      </c>
      <c r="R302" s="6">
        <v>0</v>
      </c>
      <c r="S302" s="7">
        <f t="shared" si="4"/>
        <v>479474936.00526232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284130494.20591289</v>
      </c>
      <c r="H303" s="5">
        <v>0</v>
      </c>
      <c r="I303" s="17">
        <v>0</v>
      </c>
      <c r="J303" s="5">
        <v>34558692.4705882</v>
      </c>
      <c r="K303" s="5">
        <v>35715213.7828051</v>
      </c>
      <c r="L303" s="5">
        <v>228327250.86788672</v>
      </c>
      <c r="M303" s="5">
        <v>0</v>
      </c>
      <c r="N303" s="6">
        <v>0</v>
      </c>
      <c r="O303" s="6">
        <v>0</v>
      </c>
      <c r="P303" s="6">
        <v>4055689.44</v>
      </c>
      <c r="Q303" s="6">
        <v>0</v>
      </c>
      <c r="R303" s="6">
        <v>0</v>
      </c>
      <c r="S303" s="7">
        <f t="shared" si="4"/>
        <v>586787340.76719296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293278434.476897</v>
      </c>
      <c r="H304" s="5">
        <v>0</v>
      </c>
      <c r="I304" s="17">
        <v>0</v>
      </c>
      <c r="J304" s="5">
        <v>35444901.864253201</v>
      </c>
      <c r="K304" s="5">
        <v>24946368.226244498</v>
      </c>
      <c r="L304" s="5">
        <v>197299102.09060827</v>
      </c>
      <c r="M304" s="5">
        <v>0</v>
      </c>
      <c r="N304" s="6">
        <v>0</v>
      </c>
      <c r="O304" s="6">
        <v>0</v>
      </c>
      <c r="P304" s="6">
        <v>4507981.38</v>
      </c>
      <c r="Q304" s="6">
        <v>0</v>
      </c>
      <c r="R304" s="6">
        <v>0</v>
      </c>
      <c r="S304" s="7">
        <f t="shared" si="4"/>
        <v>555476788.03800297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290817754.3995046</v>
      </c>
      <c r="H305" s="5">
        <v>0</v>
      </c>
      <c r="I305" s="17">
        <v>0</v>
      </c>
      <c r="J305" s="5">
        <v>23079741.764706302</v>
      </c>
      <c r="K305" s="5">
        <v>18288388.144796699</v>
      </c>
      <c r="L305" s="5">
        <v>168435992.19053093</v>
      </c>
      <c r="M305" s="5">
        <v>0</v>
      </c>
      <c r="N305" s="6">
        <v>0</v>
      </c>
      <c r="O305" s="6">
        <v>0</v>
      </c>
      <c r="P305" s="6">
        <v>3681173.7</v>
      </c>
      <c r="Q305" s="6">
        <v>0</v>
      </c>
      <c r="R305" s="6">
        <v>0</v>
      </c>
      <c r="S305" s="7">
        <f t="shared" si="4"/>
        <v>504303050.19953853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234483279.57955623</v>
      </c>
      <c r="H306" s="5">
        <v>0</v>
      </c>
      <c r="I306" s="17">
        <v>0</v>
      </c>
      <c r="J306" s="5">
        <v>28169495.647058897</v>
      </c>
      <c r="K306" s="5">
        <v>16661214.1447965</v>
      </c>
      <c r="L306" s="5">
        <v>163172478.20040566</v>
      </c>
      <c r="M306" s="5">
        <v>0</v>
      </c>
      <c r="N306" s="6">
        <v>0</v>
      </c>
      <c r="O306" s="6">
        <v>0</v>
      </c>
      <c r="P306" s="6">
        <v>3197138.94</v>
      </c>
      <c r="Q306" s="6">
        <v>0</v>
      </c>
      <c r="R306" s="6">
        <v>0</v>
      </c>
      <c r="S306" s="7">
        <f t="shared" si="4"/>
        <v>445683606.51181728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230097069.59358987</v>
      </c>
      <c r="H307" s="5">
        <v>0</v>
      </c>
      <c r="I307" s="17">
        <v>0</v>
      </c>
      <c r="J307" s="5">
        <v>31537322.904977102</v>
      </c>
      <c r="K307" s="5">
        <v>22400046.0271498</v>
      </c>
      <c r="L307" s="5">
        <v>202671704.48014563</v>
      </c>
      <c r="M307" s="5">
        <v>0</v>
      </c>
      <c r="N307" s="6">
        <v>0</v>
      </c>
      <c r="O307" s="6">
        <v>0</v>
      </c>
      <c r="P307" s="6">
        <v>2438278.92</v>
      </c>
      <c r="Q307" s="6">
        <v>0</v>
      </c>
      <c r="R307" s="6">
        <v>0</v>
      </c>
      <c r="S307" s="7">
        <f t="shared" si="4"/>
        <v>489144421.92586243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257738325.40867573</v>
      </c>
      <c r="H308" s="5">
        <v>0</v>
      </c>
      <c r="I308" s="17">
        <v>0</v>
      </c>
      <c r="J308" s="5">
        <v>33874036.108597502</v>
      </c>
      <c r="K308" s="5">
        <v>32103469.330316603</v>
      </c>
      <c r="L308" s="5">
        <v>217433550.57020628</v>
      </c>
      <c r="M308" s="5">
        <v>0</v>
      </c>
      <c r="N308" s="6">
        <v>0</v>
      </c>
      <c r="O308" s="6">
        <v>0</v>
      </c>
      <c r="P308" s="6">
        <v>2626635.0600000005</v>
      </c>
      <c r="Q308" s="6">
        <v>0</v>
      </c>
      <c r="R308" s="6">
        <v>0</v>
      </c>
      <c r="S308" s="7">
        <f t="shared" si="4"/>
        <v>543776016.47779608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311752449.92635304</v>
      </c>
      <c r="H309" s="5">
        <v>0</v>
      </c>
      <c r="I309" s="17">
        <v>0</v>
      </c>
      <c r="J309" s="5">
        <v>29522023.420814499</v>
      </c>
      <c r="K309" s="5">
        <v>37639552.868778005</v>
      </c>
      <c r="L309" s="5">
        <v>263167196.81036645</v>
      </c>
      <c r="M309" s="5">
        <v>0</v>
      </c>
      <c r="N309" s="6">
        <v>0</v>
      </c>
      <c r="O309" s="6">
        <v>0</v>
      </c>
      <c r="P309" s="6">
        <v>3873229.0200000009</v>
      </c>
      <c r="Q309" s="6">
        <v>0</v>
      </c>
      <c r="R309" s="6">
        <v>0</v>
      </c>
      <c r="S309" s="7">
        <f t="shared" si="4"/>
        <v>645954452.04631197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43038588.643517524</v>
      </c>
      <c r="H310" s="5">
        <v>0</v>
      </c>
      <c r="I310" s="17">
        <v>0</v>
      </c>
      <c r="J310" s="5">
        <v>4785020.17194572</v>
      </c>
      <c r="K310" s="5">
        <v>4272647.6199095501</v>
      </c>
      <c r="L310" s="5">
        <v>25895996.913227711</v>
      </c>
      <c r="M310" s="5">
        <v>0</v>
      </c>
      <c r="N310" s="6">
        <v>0</v>
      </c>
      <c r="O310" s="6">
        <v>0</v>
      </c>
      <c r="P310" s="6">
        <v>538155.36</v>
      </c>
      <c r="Q310" s="6">
        <v>0</v>
      </c>
      <c r="R310" s="6">
        <v>0</v>
      </c>
      <c r="S310" s="7">
        <f t="shared" si="4"/>
        <v>78530408.708600506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333700854.99072266</v>
      </c>
      <c r="H311" s="5">
        <v>0</v>
      </c>
      <c r="I311" s="17">
        <v>0</v>
      </c>
      <c r="J311" s="5">
        <v>34295192.271493599</v>
      </c>
      <c r="K311" s="5">
        <v>36026969.004524797</v>
      </c>
      <c r="L311" s="5">
        <v>284377880.9415611</v>
      </c>
      <c r="M311" s="5">
        <v>0</v>
      </c>
      <c r="N311" s="6">
        <v>0</v>
      </c>
      <c r="O311" s="6">
        <v>0</v>
      </c>
      <c r="P311" s="6">
        <v>3964033.44</v>
      </c>
      <c r="Q311" s="6">
        <v>0</v>
      </c>
      <c r="R311" s="6">
        <v>0</v>
      </c>
      <c r="S311" s="7">
        <f t="shared" si="4"/>
        <v>692364930.6483022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268950857.76792014</v>
      </c>
      <c r="H312" s="5">
        <v>0</v>
      </c>
      <c r="I312" s="17">
        <v>0</v>
      </c>
      <c r="J312" s="5">
        <v>26406694.153846599</v>
      </c>
      <c r="K312" s="5">
        <v>13251216.787329901</v>
      </c>
      <c r="L312" s="5">
        <v>185330339.8393797</v>
      </c>
      <c r="M312" s="5">
        <v>0</v>
      </c>
      <c r="N312" s="6">
        <v>0</v>
      </c>
      <c r="O312" s="6">
        <v>0</v>
      </c>
      <c r="P312" s="6">
        <v>3100800.0600000005</v>
      </c>
      <c r="Q312" s="6">
        <v>0</v>
      </c>
      <c r="R312" s="6">
        <v>0</v>
      </c>
      <c r="S312" s="7">
        <f t="shared" si="4"/>
        <v>497039908.60847634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572945132.92141914</v>
      </c>
      <c r="H313" s="5">
        <v>0</v>
      </c>
      <c r="I313" s="17">
        <v>0</v>
      </c>
      <c r="J313" s="5">
        <v>77622367.058823004</v>
      </c>
      <c r="K313" s="5">
        <v>61287016.235293999</v>
      </c>
      <c r="L313" s="5">
        <v>501669610.42339325</v>
      </c>
      <c r="M313" s="5">
        <v>0</v>
      </c>
      <c r="N313" s="6">
        <v>0</v>
      </c>
      <c r="O313" s="6">
        <v>0</v>
      </c>
      <c r="P313" s="6">
        <v>7212261.7800000003</v>
      </c>
      <c r="Q313" s="6">
        <v>0</v>
      </c>
      <c r="R313" s="6">
        <v>0</v>
      </c>
      <c r="S313" s="7">
        <f t="shared" si="4"/>
        <v>1220736388.4189293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189602427.10193846</v>
      </c>
      <c r="H314" s="5">
        <v>0</v>
      </c>
      <c r="I314" s="17">
        <v>0</v>
      </c>
      <c r="J314" s="5">
        <v>15878508.9864255</v>
      </c>
      <c r="K314" s="5">
        <v>8515174.4162895996</v>
      </c>
      <c r="L314" s="5">
        <v>71061115.749281183</v>
      </c>
      <c r="M314" s="5">
        <v>0</v>
      </c>
      <c r="N314" s="6">
        <v>0</v>
      </c>
      <c r="O314" s="6">
        <v>0</v>
      </c>
      <c r="P314" s="6">
        <v>2028028.6799999997</v>
      </c>
      <c r="Q314" s="6">
        <v>0</v>
      </c>
      <c r="R314" s="6">
        <v>0</v>
      </c>
      <c r="S314" s="7">
        <f t="shared" si="4"/>
        <v>287085254.93393475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369582349.39191818</v>
      </c>
      <c r="H315" s="5">
        <v>0</v>
      </c>
      <c r="I315" s="17">
        <v>0</v>
      </c>
      <c r="J315" s="5">
        <v>47979561.954751097</v>
      </c>
      <c r="K315" s="5">
        <v>32779520.877828199</v>
      </c>
      <c r="L315" s="5">
        <v>269451539.49962926</v>
      </c>
      <c r="M315" s="5">
        <v>0</v>
      </c>
      <c r="N315" s="6">
        <v>0</v>
      </c>
      <c r="O315" s="6">
        <v>0</v>
      </c>
      <c r="P315" s="6">
        <v>4481437.8599999994</v>
      </c>
      <c r="Q315" s="6">
        <v>0</v>
      </c>
      <c r="R315" s="6">
        <v>0</v>
      </c>
      <c r="S315" s="7">
        <f t="shared" si="4"/>
        <v>724274409.58412671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281234524.85057056</v>
      </c>
      <c r="H316" s="5">
        <v>0</v>
      </c>
      <c r="I316" s="17">
        <v>0</v>
      </c>
      <c r="J316" s="5">
        <v>30082545.6651581</v>
      </c>
      <c r="K316" s="5">
        <v>18002830.307692099</v>
      </c>
      <c r="L316" s="5">
        <v>218857832.9953506</v>
      </c>
      <c r="M316" s="5">
        <v>0</v>
      </c>
      <c r="N316" s="6">
        <v>0</v>
      </c>
      <c r="O316" s="6">
        <v>0</v>
      </c>
      <c r="P316" s="6">
        <v>4415700.9600000009</v>
      </c>
      <c r="Q316" s="6">
        <v>0</v>
      </c>
      <c r="R316" s="6">
        <v>0</v>
      </c>
      <c r="S316" s="7">
        <f t="shared" si="4"/>
        <v>552593434.7787714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109627578.4712247</v>
      </c>
      <c r="H317" s="5">
        <v>0</v>
      </c>
      <c r="I317" s="17">
        <v>0</v>
      </c>
      <c r="J317" s="5">
        <v>11252860.986425299</v>
      </c>
      <c r="K317" s="5">
        <v>9095454.7420815006</v>
      </c>
      <c r="L317" s="5">
        <v>72483311.290923834</v>
      </c>
      <c r="M317" s="5">
        <v>0</v>
      </c>
      <c r="N317" s="6">
        <v>0</v>
      </c>
      <c r="O317" s="6">
        <v>0</v>
      </c>
      <c r="P317" s="6">
        <v>1222565.04</v>
      </c>
      <c r="Q317" s="6">
        <v>0</v>
      </c>
      <c r="R317" s="6">
        <v>0</v>
      </c>
      <c r="S317" s="7">
        <f t="shared" si="4"/>
        <v>203681770.53065532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180707821.73052591</v>
      </c>
      <c r="H318" s="5">
        <v>0</v>
      </c>
      <c r="I318" s="17">
        <v>0</v>
      </c>
      <c r="J318" s="5">
        <v>24927878.733031601</v>
      </c>
      <c r="K318" s="5">
        <v>21690628.497737098</v>
      </c>
      <c r="L318" s="5">
        <v>142373045.07688591</v>
      </c>
      <c r="M318" s="5">
        <v>0</v>
      </c>
      <c r="N318" s="6">
        <v>0</v>
      </c>
      <c r="O318" s="6">
        <v>0</v>
      </c>
      <c r="P318" s="6">
        <v>2026798.56</v>
      </c>
      <c r="Q318" s="6">
        <v>0</v>
      </c>
      <c r="R318" s="6">
        <v>0</v>
      </c>
      <c r="S318" s="7">
        <f t="shared" si="4"/>
        <v>371726172.59818053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100161386.6439179</v>
      </c>
      <c r="H319" s="5">
        <v>0</v>
      </c>
      <c r="I319" s="17">
        <v>0</v>
      </c>
      <c r="J319" s="5">
        <v>11934112.7420814</v>
      </c>
      <c r="K319" s="5">
        <v>10752231.7466064</v>
      </c>
      <c r="L319" s="5">
        <v>60041107.325014494</v>
      </c>
      <c r="M319" s="5">
        <v>0</v>
      </c>
      <c r="N319" s="6">
        <v>0</v>
      </c>
      <c r="O319" s="6">
        <v>0</v>
      </c>
      <c r="P319" s="6">
        <v>1113926.04</v>
      </c>
      <c r="Q319" s="6">
        <v>0</v>
      </c>
      <c r="R319" s="6">
        <v>0</v>
      </c>
      <c r="S319" s="7">
        <f t="shared" si="4"/>
        <v>184002764.4976202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121755913.19166091</v>
      </c>
      <c r="H320" s="5">
        <v>0</v>
      </c>
      <c r="I320" s="17">
        <v>0</v>
      </c>
      <c r="J320" s="5">
        <v>11473047.049773799</v>
      </c>
      <c r="K320" s="5">
        <v>9860270.00904979</v>
      </c>
      <c r="L320" s="5">
        <v>69251128.003711313</v>
      </c>
      <c r="M320" s="5">
        <v>0</v>
      </c>
      <c r="N320" s="6">
        <v>0</v>
      </c>
      <c r="O320" s="6">
        <v>0</v>
      </c>
      <c r="P320" s="6">
        <v>1276616.52</v>
      </c>
      <c r="Q320" s="6">
        <v>0</v>
      </c>
      <c r="R320" s="6">
        <v>0</v>
      </c>
      <c r="S320" s="7">
        <f t="shared" si="4"/>
        <v>213616974.77419582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113887042.95105991</v>
      </c>
      <c r="H321" s="5">
        <v>0</v>
      </c>
      <c r="I321" s="17">
        <v>0</v>
      </c>
      <c r="J321" s="5">
        <v>17736376.180995401</v>
      </c>
      <c r="K321" s="5">
        <v>13779073.746606</v>
      </c>
      <c r="L321" s="5">
        <v>85165268.866716057</v>
      </c>
      <c r="M321" s="5">
        <v>0</v>
      </c>
      <c r="N321" s="6">
        <v>0</v>
      </c>
      <c r="O321" s="6">
        <v>0</v>
      </c>
      <c r="P321" s="6">
        <v>1411517.52</v>
      </c>
      <c r="Q321" s="6">
        <v>0</v>
      </c>
      <c r="R321" s="6">
        <v>0</v>
      </c>
      <c r="S321" s="7">
        <f t="shared" si="4"/>
        <v>231979279.26537737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289700687.04339951</v>
      </c>
      <c r="H322" s="5">
        <v>0</v>
      </c>
      <c r="I322" s="17">
        <v>0</v>
      </c>
      <c r="J322" s="5">
        <v>32012134.8054296</v>
      </c>
      <c r="K322" s="5">
        <v>21941055.882353198</v>
      </c>
      <c r="L322" s="5">
        <v>218731106.59764162</v>
      </c>
      <c r="M322" s="5">
        <v>0</v>
      </c>
      <c r="N322" s="6">
        <v>0</v>
      </c>
      <c r="O322" s="6">
        <v>0</v>
      </c>
      <c r="P322" s="6">
        <v>3035798.28</v>
      </c>
      <c r="Q322" s="6">
        <v>0</v>
      </c>
      <c r="R322" s="6">
        <v>0</v>
      </c>
      <c r="S322" s="7">
        <f t="shared" si="4"/>
        <v>565420782.6088239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232040290.82333046</v>
      </c>
      <c r="H323" s="5">
        <v>0</v>
      </c>
      <c r="I323" s="17">
        <v>0</v>
      </c>
      <c r="J323" s="5">
        <v>28132000.479638398</v>
      </c>
      <c r="K323" s="5">
        <v>19806824.280542701</v>
      </c>
      <c r="L323" s="5">
        <v>167211636.25365403</v>
      </c>
      <c r="M323" s="5">
        <v>0</v>
      </c>
      <c r="N323" s="6">
        <v>0</v>
      </c>
      <c r="O323" s="6">
        <v>0</v>
      </c>
      <c r="P323" s="6">
        <v>2587554.7200000002</v>
      </c>
      <c r="Q323" s="6">
        <v>0</v>
      </c>
      <c r="R323" s="6">
        <v>0</v>
      </c>
      <c r="S323" s="7">
        <f t="shared" si="4"/>
        <v>449778306.55716562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169165878.80515909</v>
      </c>
      <c r="H324" s="5">
        <v>0</v>
      </c>
      <c r="I324" s="17">
        <v>0</v>
      </c>
      <c r="J324" s="5">
        <v>23155481.647059198</v>
      </c>
      <c r="K324" s="5">
        <v>20297360.443439398</v>
      </c>
      <c r="L324" s="5">
        <v>153596951.75143674</v>
      </c>
      <c r="M324" s="5">
        <v>0</v>
      </c>
      <c r="N324" s="6">
        <v>0</v>
      </c>
      <c r="O324" s="6">
        <v>0</v>
      </c>
      <c r="P324" s="6">
        <v>1848042.54</v>
      </c>
      <c r="Q324" s="6">
        <v>0</v>
      </c>
      <c r="R324" s="6">
        <v>0</v>
      </c>
      <c r="S324" s="7">
        <f t="shared" si="4"/>
        <v>368063715.18709445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149398441.3347179</v>
      </c>
      <c r="H325" s="5">
        <v>0</v>
      </c>
      <c r="I325" s="17">
        <v>0</v>
      </c>
      <c r="J325" s="5">
        <v>17934670.0723981</v>
      </c>
      <c r="K325" s="5">
        <v>14273163.6561087</v>
      </c>
      <c r="L325" s="5">
        <v>117543888.27624014</v>
      </c>
      <c r="M325" s="5">
        <v>0</v>
      </c>
      <c r="N325" s="6">
        <v>0</v>
      </c>
      <c r="O325" s="6">
        <v>0</v>
      </c>
      <c r="P325" s="6">
        <v>1585375.3800000001</v>
      </c>
      <c r="Q325" s="6">
        <v>0</v>
      </c>
      <c r="R325" s="6">
        <v>0</v>
      </c>
      <c r="S325" s="7">
        <f t="shared" si="4"/>
        <v>300735538.71946484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806044956.18264961</v>
      </c>
      <c r="H326" s="5">
        <v>0</v>
      </c>
      <c r="I326" s="17">
        <v>0</v>
      </c>
      <c r="J326" s="5">
        <v>86115451.638008997</v>
      </c>
      <c r="K326" s="5">
        <v>142062679.23981902</v>
      </c>
      <c r="L326" s="5">
        <v>689101735.69208157</v>
      </c>
      <c r="M326" s="5">
        <v>0</v>
      </c>
      <c r="N326" s="6">
        <v>0</v>
      </c>
      <c r="O326" s="6">
        <v>0</v>
      </c>
      <c r="P326" s="6">
        <v>12914594.1</v>
      </c>
      <c r="Q326" s="6">
        <v>0</v>
      </c>
      <c r="R326" s="6">
        <v>0</v>
      </c>
      <c r="S326" s="7">
        <f t="shared" si="4"/>
        <v>1736239416.8525591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482562200.01446283</v>
      </c>
      <c r="H327" s="5">
        <v>0</v>
      </c>
      <c r="I327" s="17">
        <v>0</v>
      </c>
      <c r="J327" s="5">
        <v>58002855.619910002</v>
      </c>
      <c r="K327" s="5">
        <v>39576880.018099397</v>
      </c>
      <c r="L327" s="5">
        <v>359077057.8850584</v>
      </c>
      <c r="M327" s="5">
        <v>0</v>
      </c>
      <c r="N327" s="6">
        <v>0</v>
      </c>
      <c r="O327" s="6">
        <v>0</v>
      </c>
      <c r="P327" s="6">
        <v>6017384.7000000002</v>
      </c>
      <c r="Q327" s="6">
        <v>0</v>
      </c>
      <c r="R327" s="6">
        <v>0</v>
      </c>
      <c r="S327" s="7">
        <f t="shared" si="4"/>
        <v>945236378.23753071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561920787.22174621</v>
      </c>
      <c r="H328" s="5">
        <v>0</v>
      </c>
      <c r="I328" s="17">
        <v>0</v>
      </c>
      <c r="J328" s="5">
        <v>88628200.180995002</v>
      </c>
      <c r="K328" s="5">
        <v>52210720.4253392</v>
      </c>
      <c r="L328" s="5">
        <v>500407747.58511806</v>
      </c>
      <c r="M328" s="5">
        <v>0</v>
      </c>
      <c r="N328" s="6">
        <v>0</v>
      </c>
      <c r="O328" s="6">
        <v>0</v>
      </c>
      <c r="P328" s="6">
        <v>6603257.8799999999</v>
      </c>
      <c r="Q328" s="6">
        <v>0</v>
      </c>
      <c r="R328" s="6">
        <v>0</v>
      </c>
      <c r="S328" s="7">
        <f t="shared" si="4"/>
        <v>1209770713.2931986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404182149.04614133</v>
      </c>
      <c r="H329" s="5">
        <v>0</v>
      </c>
      <c r="I329" s="17">
        <v>0</v>
      </c>
      <c r="J329" s="5">
        <v>41819698.316742197</v>
      </c>
      <c r="K329" s="5">
        <v>37848150.515836805</v>
      </c>
      <c r="L329" s="5">
        <v>270918364.87738335</v>
      </c>
      <c r="M329" s="5">
        <v>0</v>
      </c>
      <c r="N329" s="6">
        <v>0</v>
      </c>
      <c r="O329" s="6">
        <v>0</v>
      </c>
      <c r="P329" s="6">
        <v>4695749.6400000006</v>
      </c>
      <c r="Q329" s="6">
        <v>0</v>
      </c>
      <c r="R329" s="6">
        <v>0</v>
      </c>
      <c r="S329" s="7">
        <f t="shared" ref="S329:S392" si="5">+SUM(G329:R329)</f>
        <v>759464112.39610362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201661776.95599112</v>
      </c>
      <c r="H330" s="5">
        <v>0</v>
      </c>
      <c r="I330" s="17">
        <v>0</v>
      </c>
      <c r="J330" s="5">
        <v>27368793.330316599</v>
      </c>
      <c r="K330" s="5">
        <v>20614429.891402602</v>
      </c>
      <c r="L330" s="5">
        <v>161238154.79205397</v>
      </c>
      <c r="M330" s="5">
        <v>0</v>
      </c>
      <c r="N330" s="6">
        <v>0</v>
      </c>
      <c r="O330" s="6">
        <v>0</v>
      </c>
      <c r="P330" s="6">
        <v>2239288.56</v>
      </c>
      <c r="Q330" s="6">
        <v>0</v>
      </c>
      <c r="R330" s="6">
        <v>0</v>
      </c>
      <c r="S330" s="7">
        <f t="shared" si="5"/>
        <v>413122443.52976429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437961301.62509239</v>
      </c>
      <c r="H331" s="5">
        <v>0</v>
      </c>
      <c r="I331" s="17">
        <v>0</v>
      </c>
      <c r="J331" s="5">
        <v>56035876.606334597</v>
      </c>
      <c r="K331" s="5">
        <v>43792517.2850684</v>
      </c>
      <c r="L331" s="5">
        <v>351176333.85774767</v>
      </c>
      <c r="M331" s="5">
        <v>0</v>
      </c>
      <c r="N331" s="6">
        <v>0</v>
      </c>
      <c r="O331" s="6">
        <v>0</v>
      </c>
      <c r="P331" s="6">
        <v>5763470.5800000001</v>
      </c>
      <c r="Q331" s="6">
        <v>0</v>
      </c>
      <c r="R331" s="6">
        <v>0</v>
      </c>
      <c r="S331" s="7">
        <f t="shared" si="5"/>
        <v>894729499.95424306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497402709.04004192</v>
      </c>
      <c r="H332" s="5">
        <v>0</v>
      </c>
      <c r="I332" s="17">
        <v>0</v>
      </c>
      <c r="J332" s="5">
        <v>57755957.339366905</v>
      </c>
      <c r="K332" s="5">
        <v>60943282.153846301</v>
      </c>
      <c r="L332" s="5">
        <v>439081282.17839259</v>
      </c>
      <c r="M332" s="5">
        <v>0</v>
      </c>
      <c r="N332" s="6">
        <v>0</v>
      </c>
      <c r="O332" s="6">
        <v>0</v>
      </c>
      <c r="P332" s="6">
        <v>6082348.6800000006</v>
      </c>
      <c r="Q332" s="6">
        <v>0</v>
      </c>
      <c r="R332" s="6">
        <v>0</v>
      </c>
      <c r="S332" s="7">
        <f t="shared" si="5"/>
        <v>1061265579.3916477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471703811.20302355</v>
      </c>
      <c r="H333" s="5">
        <v>0</v>
      </c>
      <c r="I333" s="17">
        <v>0</v>
      </c>
      <c r="J333" s="5">
        <v>61674451.348416999</v>
      </c>
      <c r="K333" s="5">
        <v>52226226.742081098</v>
      </c>
      <c r="L333" s="5">
        <v>457245676.80937564</v>
      </c>
      <c r="M333" s="5">
        <v>0</v>
      </c>
      <c r="N333" s="6">
        <v>0</v>
      </c>
      <c r="O333" s="6">
        <v>0</v>
      </c>
      <c r="P333" s="6">
        <v>5416355.7000000002</v>
      </c>
      <c r="Q333" s="6">
        <v>0</v>
      </c>
      <c r="R333" s="6">
        <v>0</v>
      </c>
      <c r="S333" s="7">
        <f t="shared" si="5"/>
        <v>1048266521.8028973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316651933.79290062</v>
      </c>
      <c r="H334" s="5">
        <v>0</v>
      </c>
      <c r="I334" s="17">
        <v>0</v>
      </c>
      <c r="J334" s="5">
        <v>50548698.171946198</v>
      </c>
      <c r="K334" s="5">
        <v>35861917.882353097</v>
      </c>
      <c r="L334" s="5">
        <v>279043896.06494164</v>
      </c>
      <c r="M334" s="5">
        <v>0</v>
      </c>
      <c r="N334" s="6">
        <v>0</v>
      </c>
      <c r="O334" s="6">
        <v>0</v>
      </c>
      <c r="P334" s="6">
        <v>4067043.6600000006</v>
      </c>
      <c r="Q334" s="6">
        <v>0</v>
      </c>
      <c r="R334" s="6">
        <v>0</v>
      </c>
      <c r="S334" s="7">
        <f t="shared" si="5"/>
        <v>686173489.57214153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314815043.24918181</v>
      </c>
      <c r="H335" s="5">
        <v>0</v>
      </c>
      <c r="I335" s="17">
        <v>0</v>
      </c>
      <c r="J335" s="5">
        <v>29089181.556561399</v>
      </c>
      <c r="K335" s="5">
        <v>20006663.013574302</v>
      </c>
      <c r="L335" s="5">
        <v>228658048.35184377</v>
      </c>
      <c r="M335" s="5">
        <v>0</v>
      </c>
      <c r="N335" s="6">
        <v>0</v>
      </c>
      <c r="O335" s="6">
        <v>0</v>
      </c>
      <c r="P335" s="6">
        <v>3213553.14</v>
      </c>
      <c r="Q335" s="6">
        <v>0</v>
      </c>
      <c r="R335" s="6">
        <v>0</v>
      </c>
      <c r="S335" s="7">
        <f t="shared" si="5"/>
        <v>595782489.31116128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474247589.13182247</v>
      </c>
      <c r="H336" s="5">
        <v>0</v>
      </c>
      <c r="I336" s="17">
        <v>0</v>
      </c>
      <c r="J336" s="5">
        <v>67704352.579185009</v>
      </c>
      <c r="K336" s="5">
        <v>62739245.837103598</v>
      </c>
      <c r="L336" s="5">
        <v>423711192.29345036</v>
      </c>
      <c r="M336" s="5">
        <v>0</v>
      </c>
      <c r="N336" s="6">
        <v>0</v>
      </c>
      <c r="O336" s="6">
        <v>0</v>
      </c>
      <c r="P336" s="6">
        <v>5223700.2600000007</v>
      </c>
      <c r="Q336" s="6">
        <v>0</v>
      </c>
      <c r="R336" s="6">
        <v>0</v>
      </c>
      <c r="S336" s="7">
        <f t="shared" si="5"/>
        <v>1033626080.1015614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229058633.07805529</v>
      </c>
      <c r="H337" s="5">
        <v>0</v>
      </c>
      <c r="I337" s="17">
        <v>0</v>
      </c>
      <c r="J337" s="5">
        <v>21130023.909501798</v>
      </c>
      <c r="K337" s="5">
        <v>13803272.4977374</v>
      </c>
      <c r="L337" s="5">
        <v>129312535.03168127</v>
      </c>
      <c r="M337" s="5">
        <v>0</v>
      </c>
      <c r="N337" s="6">
        <v>0</v>
      </c>
      <c r="O337" s="6">
        <v>0</v>
      </c>
      <c r="P337" s="6">
        <v>2338337.52</v>
      </c>
      <c r="Q337" s="6">
        <v>0</v>
      </c>
      <c r="R337" s="6">
        <v>0</v>
      </c>
      <c r="S337" s="7">
        <f t="shared" si="5"/>
        <v>395642802.03697574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296734849.49199283</v>
      </c>
      <c r="H338" s="5">
        <v>0</v>
      </c>
      <c r="I338" s="17">
        <v>0</v>
      </c>
      <c r="J338" s="5">
        <v>37130581.085972503</v>
      </c>
      <c r="K338" s="5">
        <v>30964311.0678735</v>
      </c>
      <c r="L338" s="5">
        <v>242638750.2356849</v>
      </c>
      <c r="M338" s="5">
        <v>0</v>
      </c>
      <c r="N338" s="6">
        <v>0</v>
      </c>
      <c r="O338" s="6">
        <v>0</v>
      </c>
      <c r="P338" s="6">
        <v>3682987.92</v>
      </c>
      <c r="Q338" s="6">
        <v>0</v>
      </c>
      <c r="R338" s="6">
        <v>0</v>
      </c>
      <c r="S338" s="7">
        <f t="shared" si="5"/>
        <v>611151479.80152369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218359320.48423314</v>
      </c>
      <c r="H339" s="5">
        <v>0</v>
      </c>
      <c r="I339" s="17">
        <v>0</v>
      </c>
      <c r="J339" s="5">
        <v>21880208.217194401</v>
      </c>
      <c r="K339" s="5">
        <v>16590787.0950229</v>
      </c>
      <c r="L339" s="5">
        <v>126713822.91988383</v>
      </c>
      <c r="M339" s="5">
        <v>0</v>
      </c>
      <c r="N339" s="6">
        <v>0</v>
      </c>
      <c r="O339" s="6">
        <v>0</v>
      </c>
      <c r="P339" s="6">
        <v>2789787.2399999998</v>
      </c>
      <c r="Q339" s="6">
        <v>0</v>
      </c>
      <c r="R339" s="6">
        <v>0</v>
      </c>
      <c r="S339" s="7">
        <f t="shared" si="5"/>
        <v>386333925.95633429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95719579.438424557</v>
      </c>
      <c r="H340" s="5">
        <v>0</v>
      </c>
      <c r="I340" s="17">
        <v>0</v>
      </c>
      <c r="J340" s="5">
        <v>14330234.4615386</v>
      </c>
      <c r="K340" s="5">
        <v>10095338.452488799</v>
      </c>
      <c r="L340" s="5">
        <v>75814671.893330872</v>
      </c>
      <c r="M340" s="5">
        <v>0</v>
      </c>
      <c r="N340" s="6">
        <v>0</v>
      </c>
      <c r="O340" s="6">
        <v>0</v>
      </c>
      <c r="P340" s="6">
        <v>1133787.2400000002</v>
      </c>
      <c r="Q340" s="6">
        <v>0</v>
      </c>
      <c r="R340" s="6">
        <v>0</v>
      </c>
      <c r="S340" s="7">
        <f t="shared" si="5"/>
        <v>197093611.48578283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396121520.10574615</v>
      </c>
      <c r="H341" s="5">
        <v>0</v>
      </c>
      <c r="I341" s="17">
        <v>0</v>
      </c>
      <c r="J341" s="5">
        <v>44699104.723982297</v>
      </c>
      <c r="K341" s="5">
        <v>24901416.117647201</v>
      </c>
      <c r="L341" s="5">
        <v>325906741.24909782</v>
      </c>
      <c r="M341" s="5">
        <v>0</v>
      </c>
      <c r="N341" s="6">
        <v>0</v>
      </c>
      <c r="O341" s="6">
        <v>0</v>
      </c>
      <c r="P341" s="6">
        <v>5320013.040000001</v>
      </c>
      <c r="Q341" s="6">
        <v>0</v>
      </c>
      <c r="R341" s="6">
        <v>0</v>
      </c>
      <c r="S341" s="7">
        <f t="shared" si="5"/>
        <v>796948795.23647344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424305331.99854898</v>
      </c>
      <c r="H342" s="5">
        <v>0</v>
      </c>
      <c r="I342" s="17">
        <v>0</v>
      </c>
      <c r="J342" s="5">
        <v>42863047.990949996</v>
      </c>
      <c r="K342" s="5">
        <v>36810257.357466199</v>
      </c>
      <c r="L342" s="5">
        <v>282604809.32783651</v>
      </c>
      <c r="M342" s="5">
        <v>0</v>
      </c>
      <c r="N342" s="6">
        <v>0</v>
      </c>
      <c r="O342" s="6">
        <v>0</v>
      </c>
      <c r="P342" s="6">
        <v>4733793.9000000004</v>
      </c>
      <c r="Q342" s="6">
        <v>0</v>
      </c>
      <c r="R342" s="6">
        <v>0</v>
      </c>
      <c r="S342" s="7">
        <f t="shared" si="5"/>
        <v>791317240.57480168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360932946.75378335</v>
      </c>
      <c r="H343" s="5">
        <v>0</v>
      </c>
      <c r="I343" s="17">
        <v>0</v>
      </c>
      <c r="J343" s="5">
        <v>45417902.606334299</v>
      </c>
      <c r="K343" s="5">
        <v>30135773.2398187</v>
      </c>
      <c r="L343" s="5">
        <v>313747100.06705749</v>
      </c>
      <c r="M343" s="5">
        <v>0</v>
      </c>
      <c r="N343" s="6">
        <v>0</v>
      </c>
      <c r="O343" s="6">
        <v>0</v>
      </c>
      <c r="P343" s="6">
        <v>4568997.0600000005</v>
      </c>
      <c r="Q343" s="6">
        <v>0</v>
      </c>
      <c r="R343" s="6">
        <v>0</v>
      </c>
      <c r="S343" s="7">
        <f t="shared" si="5"/>
        <v>754802719.7269938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402043107.71183598</v>
      </c>
      <c r="H344" s="5">
        <v>0</v>
      </c>
      <c r="I344" s="17">
        <v>0</v>
      </c>
      <c r="J344" s="5">
        <v>57019759.248869501</v>
      </c>
      <c r="K344" s="5">
        <v>39915790.4886875</v>
      </c>
      <c r="L344" s="5">
        <v>363622648.25573856</v>
      </c>
      <c r="M344" s="5">
        <v>0</v>
      </c>
      <c r="N344" s="6">
        <v>0</v>
      </c>
      <c r="O344" s="6">
        <v>0</v>
      </c>
      <c r="P344" s="6">
        <v>5249635.92</v>
      </c>
      <c r="Q344" s="6">
        <v>0</v>
      </c>
      <c r="R344" s="6">
        <v>0</v>
      </c>
      <c r="S344" s="7">
        <f t="shared" si="5"/>
        <v>867850941.62513149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399022353.92514777</v>
      </c>
      <c r="H345" s="5">
        <v>0</v>
      </c>
      <c r="I345" s="17">
        <v>0</v>
      </c>
      <c r="J345" s="5">
        <v>43432572.796380296</v>
      </c>
      <c r="K345" s="5">
        <v>30940056.696832802</v>
      </c>
      <c r="L345" s="5">
        <v>254677354.07586822</v>
      </c>
      <c r="M345" s="5">
        <v>0</v>
      </c>
      <c r="N345" s="6">
        <v>0</v>
      </c>
      <c r="O345" s="6">
        <v>0</v>
      </c>
      <c r="P345" s="6">
        <v>5390307.9000000004</v>
      </c>
      <c r="Q345" s="6">
        <v>0</v>
      </c>
      <c r="R345" s="6">
        <v>0</v>
      </c>
      <c r="S345" s="7">
        <f t="shared" si="5"/>
        <v>733462645.39422905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191567876.61499846</v>
      </c>
      <c r="H346" s="5">
        <v>0</v>
      </c>
      <c r="I346" s="17">
        <v>0</v>
      </c>
      <c r="J346" s="5">
        <v>17685186.760181401</v>
      </c>
      <c r="K346" s="5">
        <v>11238499.6108594</v>
      </c>
      <c r="L346" s="5">
        <v>112892669.1180906</v>
      </c>
      <c r="M346" s="5">
        <v>0</v>
      </c>
      <c r="N346" s="6">
        <v>0</v>
      </c>
      <c r="O346" s="6">
        <v>0</v>
      </c>
      <c r="P346" s="6">
        <v>2821689.72</v>
      </c>
      <c r="Q346" s="6">
        <v>0</v>
      </c>
      <c r="R346" s="6">
        <v>0</v>
      </c>
      <c r="S346" s="7">
        <f t="shared" si="5"/>
        <v>336205921.82412988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503503509.60539764</v>
      </c>
      <c r="H347" s="5">
        <v>0</v>
      </c>
      <c r="I347" s="17">
        <v>0</v>
      </c>
      <c r="J347" s="5">
        <v>54009400.941176206</v>
      </c>
      <c r="K347" s="5">
        <v>43030055.945701405</v>
      </c>
      <c r="L347" s="5">
        <v>293065024.73952287</v>
      </c>
      <c r="M347" s="5">
        <v>0</v>
      </c>
      <c r="N347" s="6">
        <v>0</v>
      </c>
      <c r="O347" s="6">
        <v>0</v>
      </c>
      <c r="P347" s="6">
        <v>7427924.46</v>
      </c>
      <c r="Q347" s="6">
        <v>0</v>
      </c>
      <c r="R347" s="6">
        <v>0</v>
      </c>
      <c r="S347" s="7">
        <f t="shared" si="5"/>
        <v>901035915.69179821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306461124.30868524</v>
      </c>
      <c r="H348" s="5">
        <v>0</v>
      </c>
      <c r="I348" s="17">
        <v>0</v>
      </c>
      <c r="J348" s="5">
        <v>40362790.5158372</v>
      </c>
      <c r="K348" s="5">
        <v>37277768.325791299</v>
      </c>
      <c r="L348" s="5">
        <v>241755540.79691315</v>
      </c>
      <c r="M348" s="5">
        <v>0</v>
      </c>
      <c r="N348" s="6">
        <v>0</v>
      </c>
      <c r="O348" s="6">
        <v>0</v>
      </c>
      <c r="P348" s="6">
        <v>4622691.42</v>
      </c>
      <c r="Q348" s="6">
        <v>0</v>
      </c>
      <c r="R348" s="6">
        <v>0</v>
      </c>
      <c r="S348" s="7">
        <f t="shared" si="5"/>
        <v>630479915.36722684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179934753.40500772</v>
      </c>
      <c r="H349" s="5">
        <v>0</v>
      </c>
      <c r="I349" s="17">
        <v>0</v>
      </c>
      <c r="J349" s="5">
        <v>25876224.823528901</v>
      </c>
      <c r="K349" s="5">
        <v>18642528.5067872</v>
      </c>
      <c r="L349" s="5">
        <v>137014180.08660957</v>
      </c>
      <c r="M349" s="5">
        <v>0</v>
      </c>
      <c r="N349" s="6">
        <v>0</v>
      </c>
      <c r="O349" s="6">
        <v>0</v>
      </c>
      <c r="P349" s="6">
        <v>1994716.0800000003</v>
      </c>
      <c r="Q349" s="6">
        <v>0</v>
      </c>
      <c r="R349" s="6">
        <v>0</v>
      </c>
      <c r="S349" s="7">
        <f t="shared" si="5"/>
        <v>363462402.90193337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276840002.92800808</v>
      </c>
      <c r="H350" s="5">
        <v>0</v>
      </c>
      <c r="I350" s="17">
        <v>0</v>
      </c>
      <c r="J350" s="5">
        <v>33928394.895927399</v>
      </c>
      <c r="K350" s="5">
        <v>21125483.076922901</v>
      </c>
      <c r="L350" s="5">
        <v>189572370.13344684</v>
      </c>
      <c r="M350" s="5">
        <v>0</v>
      </c>
      <c r="N350" s="6">
        <v>0</v>
      </c>
      <c r="O350" s="6">
        <v>0</v>
      </c>
      <c r="P350" s="6">
        <v>2894148.36</v>
      </c>
      <c r="Q350" s="6">
        <v>0</v>
      </c>
      <c r="R350" s="6">
        <v>0</v>
      </c>
      <c r="S350" s="7">
        <f t="shared" si="5"/>
        <v>524360399.39430523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354780234.11805207</v>
      </c>
      <c r="H351" s="5">
        <v>0</v>
      </c>
      <c r="I351" s="17">
        <v>0</v>
      </c>
      <c r="J351" s="5">
        <v>38964328.262443297</v>
      </c>
      <c r="K351" s="5">
        <v>39988787.0407243</v>
      </c>
      <c r="L351" s="5">
        <v>306146629.59516877</v>
      </c>
      <c r="M351" s="5">
        <v>0</v>
      </c>
      <c r="N351" s="6">
        <v>0</v>
      </c>
      <c r="O351" s="6">
        <v>0</v>
      </c>
      <c r="P351" s="6">
        <v>4018384.44</v>
      </c>
      <c r="Q351" s="6">
        <v>0</v>
      </c>
      <c r="R351" s="6">
        <v>0</v>
      </c>
      <c r="S351" s="7">
        <f t="shared" si="5"/>
        <v>743898363.45638847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257223280.75836667</v>
      </c>
      <c r="H352" s="5">
        <v>0</v>
      </c>
      <c r="I352" s="17">
        <v>0</v>
      </c>
      <c r="J352" s="5">
        <v>28756341.221719101</v>
      </c>
      <c r="K352" s="5">
        <v>25306385.891402699</v>
      </c>
      <c r="L352" s="5">
        <v>176399468.01701316</v>
      </c>
      <c r="M352" s="5">
        <v>0</v>
      </c>
      <c r="N352" s="6">
        <v>0</v>
      </c>
      <c r="O352" s="6">
        <v>0</v>
      </c>
      <c r="P352" s="6">
        <v>3131449.92</v>
      </c>
      <c r="Q352" s="6">
        <v>0</v>
      </c>
      <c r="R352" s="6">
        <v>0</v>
      </c>
      <c r="S352" s="7">
        <f t="shared" si="5"/>
        <v>490816925.80850166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268197258.47732174</v>
      </c>
      <c r="H353" s="5">
        <v>0</v>
      </c>
      <c r="I353" s="17">
        <v>0</v>
      </c>
      <c r="J353" s="5">
        <v>18869896.144796699</v>
      </c>
      <c r="K353" s="5">
        <v>13613737.6380086</v>
      </c>
      <c r="L353" s="5">
        <v>136488108.46384099</v>
      </c>
      <c r="M353" s="5">
        <v>0</v>
      </c>
      <c r="N353" s="6">
        <v>0</v>
      </c>
      <c r="O353" s="6">
        <v>0</v>
      </c>
      <c r="P353" s="6">
        <v>3356089.7399999998</v>
      </c>
      <c r="Q353" s="6">
        <v>0</v>
      </c>
      <c r="R353" s="6">
        <v>0</v>
      </c>
      <c r="S353" s="7">
        <f t="shared" si="5"/>
        <v>440525090.46396804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306144836.61993647</v>
      </c>
      <c r="H354" s="5">
        <v>0</v>
      </c>
      <c r="I354" s="17">
        <v>0</v>
      </c>
      <c r="J354" s="5">
        <v>36593085.248868503</v>
      </c>
      <c r="K354" s="5">
        <v>25195411.176470201</v>
      </c>
      <c r="L354" s="5">
        <v>210854894.9562214</v>
      </c>
      <c r="M354" s="5">
        <v>0</v>
      </c>
      <c r="N354" s="6">
        <v>0</v>
      </c>
      <c r="O354" s="6">
        <v>0</v>
      </c>
      <c r="P354" s="6">
        <v>4144830.84</v>
      </c>
      <c r="Q354" s="6">
        <v>0</v>
      </c>
      <c r="R354" s="6">
        <v>0</v>
      </c>
      <c r="S354" s="7">
        <f t="shared" si="5"/>
        <v>582933058.84149659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135881196.09164229</v>
      </c>
      <c r="H355" s="5">
        <v>0</v>
      </c>
      <c r="I355" s="17">
        <v>0</v>
      </c>
      <c r="J355" s="5">
        <v>13741069.1583713</v>
      </c>
      <c r="K355" s="5">
        <v>12707227.285067799</v>
      </c>
      <c r="L355" s="5">
        <v>86461822.336532444</v>
      </c>
      <c r="M355" s="5">
        <v>0</v>
      </c>
      <c r="N355" s="6">
        <v>0</v>
      </c>
      <c r="O355" s="6">
        <v>0</v>
      </c>
      <c r="P355" s="6">
        <v>1490056.74</v>
      </c>
      <c r="Q355" s="6">
        <v>0</v>
      </c>
      <c r="R355" s="6">
        <v>0</v>
      </c>
      <c r="S355" s="7">
        <f t="shared" si="5"/>
        <v>250281371.61161384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236790030.09240326</v>
      </c>
      <c r="H356" s="5">
        <v>0</v>
      </c>
      <c r="I356" s="17">
        <v>0</v>
      </c>
      <c r="J356" s="5">
        <v>31436937.429864001</v>
      </c>
      <c r="K356" s="5">
        <v>25305163.882352799</v>
      </c>
      <c r="L356" s="5">
        <v>241000482.34570333</v>
      </c>
      <c r="M356" s="5">
        <v>0</v>
      </c>
      <c r="N356" s="6">
        <v>0</v>
      </c>
      <c r="O356" s="6">
        <v>0</v>
      </c>
      <c r="P356" s="6">
        <v>2567985.8400000003</v>
      </c>
      <c r="Q356" s="6">
        <v>0</v>
      </c>
      <c r="R356" s="6">
        <v>0</v>
      </c>
      <c r="S356" s="7">
        <f t="shared" si="5"/>
        <v>537100599.59032345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233289765.53697065</v>
      </c>
      <c r="H357" s="5">
        <v>0</v>
      </c>
      <c r="I357" s="17">
        <v>0</v>
      </c>
      <c r="J357" s="5">
        <v>28608401.493212901</v>
      </c>
      <c r="K357" s="5">
        <v>21209729.239819102</v>
      </c>
      <c r="L357" s="5">
        <v>185474844.62272936</v>
      </c>
      <c r="M357" s="5">
        <v>0</v>
      </c>
      <c r="N357" s="6">
        <v>0</v>
      </c>
      <c r="O357" s="6">
        <v>0</v>
      </c>
      <c r="P357" s="6">
        <v>2378344.86</v>
      </c>
      <c r="Q357" s="6">
        <v>0</v>
      </c>
      <c r="R357" s="6">
        <v>0</v>
      </c>
      <c r="S357" s="7">
        <f t="shared" si="5"/>
        <v>470961085.75273204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379458180.06997961</v>
      </c>
      <c r="H358" s="5">
        <v>0</v>
      </c>
      <c r="I358" s="17">
        <v>0</v>
      </c>
      <c r="J358" s="5">
        <v>62154178.190045193</v>
      </c>
      <c r="K358" s="5">
        <v>43680287.049774006</v>
      </c>
      <c r="L358" s="5">
        <v>377143502.74280959</v>
      </c>
      <c r="M358" s="5">
        <v>0</v>
      </c>
      <c r="N358" s="6">
        <v>0</v>
      </c>
      <c r="O358" s="6">
        <v>0</v>
      </c>
      <c r="P358" s="6">
        <v>4519022.7600000007</v>
      </c>
      <c r="Q358" s="6">
        <v>0</v>
      </c>
      <c r="R358" s="6">
        <v>0</v>
      </c>
      <c r="S358" s="7">
        <f t="shared" si="5"/>
        <v>866955170.81260836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493491879.78712332</v>
      </c>
      <c r="H359" s="5">
        <v>0</v>
      </c>
      <c r="I359" s="17">
        <v>0</v>
      </c>
      <c r="J359" s="5">
        <v>67589944.226244897</v>
      </c>
      <c r="K359" s="5">
        <v>57587408.425339401</v>
      </c>
      <c r="L359" s="5">
        <v>504231140.38646477</v>
      </c>
      <c r="M359" s="5">
        <v>0</v>
      </c>
      <c r="N359" s="6">
        <v>0</v>
      </c>
      <c r="O359" s="6">
        <v>0</v>
      </c>
      <c r="P359" s="6">
        <v>5884222.1399999997</v>
      </c>
      <c r="Q359" s="6">
        <v>0</v>
      </c>
      <c r="R359" s="6">
        <v>0</v>
      </c>
      <c r="S359" s="7">
        <f t="shared" si="5"/>
        <v>1128784594.9651725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753610374.21614659</v>
      </c>
      <c r="H360" s="5">
        <v>0</v>
      </c>
      <c r="I360" s="17">
        <v>0</v>
      </c>
      <c r="J360" s="5">
        <v>66431741.520361394</v>
      </c>
      <c r="K360" s="5">
        <v>51305239.303167202</v>
      </c>
      <c r="L360" s="5">
        <v>556192219.13724184</v>
      </c>
      <c r="M360" s="5">
        <v>0</v>
      </c>
      <c r="N360" s="6">
        <v>0</v>
      </c>
      <c r="O360" s="6">
        <v>0</v>
      </c>
      <c r="P360" s="6">
        <v>11208889.080000002</v>
      </c>
      <c r="Q360" s="6">
        <v>0</v>
      </c>
      <c r="R360" s="6">
        <v>0</v>
      </c>
      <c r="S360" s="7">
        <f t="shared" si="5"/>
        <v>1438748463.256917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289457028.2856304</v>
      </c>
      <c r="H361" s="5">
        <v>0</v>
      </c>
      <c r="I361" s="17">
        <v>0</v>
      </c>
      <c r="J361" s="5">
        <v>42943602.253393799</v>
      </c>
      <c r="K361" s="5">
        <v>36955681.384615101</v>
      </c>
      <c r="L361" s="5">
        <v>314814423.10702533</v>
      </c>
      <c r="M361" s="5">
        <v>0</v>
      </c>
      <c r="N361" s="6">
        <v>0</v>
      </c>
      <c r="O361" s="6">
        <v>0</v>
      </c>
      <c r="P361" s="6">
        <v>3435781.5</v>
      </c>
      <c r="Q361" s="6">
        <v>0</v>
      </c>
      <c r="R361" s="6">
        <v>0</v>
      </c>
      <c r="S361" s="7">
        <f t="shared" si="5"/>
        <v>687606516.53066468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214169592.9109807</v>
      </c>
      <c r="H362" s="5">
        <v>0</v>
      </c>
      <c r="I362" s="17">
        <v>0</v>
      </c>
      <c r="J362" s="5">
        <v>20664600.8778283</v>
      </c>
      <c r="K362" s="5">
        <v>15996357.1583711</v>
      </c>
      <c r="L362" s="5">
        <v>143618703.47852254</v>
      </c>
      <c r="M362" s="5">
        <v>0</v>
      </c>
      <c r="N362" s="6">
        <v>0</v>
      </c>
      <c r="O362" s="6">
        <v>0</v>
      </c>
      <c r="P362" s="6">
        <v>2337882.3000000003</v>
      </c>
      <c r="Q362" s="6">
        <v>0</v>
      </c>
      <c r="R362" s="6">
        <v>0</v>
      </c>
      <c r="S362" s="7">
        <f t="shared" si="5"/>
        <v>396787136.72570264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259934648.02513379</v>
      </c>
      <c r="H363" s="5">
        <v>0</v>
      </c>
      <c r="I363" s="17">
        <v>0</v>
      </c>
      <c r="J363" s="5">
        <v>32197413.285067499</v>
      </c>
      <c r="K363" s="5">
        <v>18446184.886877798</v>
      </c>
      <c r="L363" s="5">
        <v>205201834.4836987</v>
      </c>
      <c r="M363" s="5">
        <v>0</v>
      </c>
      <c r="N363" s="6">
        <v>0</v>
      </c>
      <c r="O363" s="6">
        <v>0</v>
      </c>
      <c r="P363" s="6">
        <v>2973057.48</v>
      </c>
      <c r="Q363" s="6">
        <v>0</v>
      </c>
      <c r="R363" s="6">
        <v>0</v>
      </c>
      <c r="S363" s="7">
        <f t="shared" si="5"/>
        <v>518753138.16077781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148728880.39711899</v>
      </c>
      <c r="H364" s="5">
        <v>0</v>
      </c>
      <c r="I364" s="17">
        <v>0</v>
      </c>
      <c r="J364" s="5">
        <v>13932627.0769227</v>
      </c>
      <c r="K364" s="5">
        <v>13749666.977375599</v>
      </c>
      <c r="L364" s="5">
        <v>85231545.699892238</v>
      </c>
      <c r="M364" s="5">
        <v>0</v>
      </c>
      <c r="N364" s="6">
        <v>0</v>
      </c>
      <c r="O364" s="6">
        <v>0</v>
      </c>
      <c r="P364" s="6">
        <v>1700729.64</v>
      </c>
      <c r="Q364" s="6">
        <v>0</v>
      </c>
      <c r="R364" s="6">
        <v>0</v>
      </c>
      <c r="S364" s="7">
        <f t="shared" si="5"/>
        <v>263343449.79130954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433817217.04264987</v>
      </c>
      <c r="H365" s="5">
        <v>0</v>
      </c>
      <c r="I365" s="17">
        <v>0</v>
      </c>
      <c r="J365" s="5">
        <v>39302197.728507198</v>
      </c>
      <c r="K365" s="5">
        <v>36676931.972850695</v>
      </c>
      <c r="L365" s="5">
        <v>296117202.47662371</v>
      </c>
      <c r="M365" s="5">
        <v>0</v>
      </c>
      <c r="N365" s="6">
        <v>0</v>
      </c>
      <c r="O365" s="6">
        <v>0</v>
      </c>
      <c r="P365" s="6">
        <v>6055700.2199999997</v>
      </c>
      <c r="Q365" s="6">
        <v>0</v>
      </c>
      <c r="R365" s="6">
        <v>0</v>
      </c>
      <c r="S365" s="7">
        <f t="shared" si="5"/>
        <v>811969249.44063151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112421220.68965507</v>
      </c>
      <c r="H366" s="5">
        <v>0</v>
      </c>
      <c r="I366" s="17">
        <v>0</v>
      </c>
      <c r="J366" s="5">
        <v>12893367.113122599</v>
      </c>
      <c r="K366" s="5">
        <v>13733463.294117901</v>
      </c>
      <c r="L366" s="5">
        <v>78369059.263102725</v>
      </c>
      <c r="M366" s="5">
        <v>0</v>
      </c>
      <c r="N366" s="6">
        <v>0</v>
      </c>
      <c r="O366" s="6">
        <v>0</v>
      </c>
      <c r="P366" s="6">
        <v>1455395.7600000002</v>
      </c>
      <c r="Q366" s="6">
        <v>0</v>
      </c>
      <c r="R366" s="6">
        <v>0</v>
      </c>
      <c r="S366" s="7">
        <f t="shared" si="5"/>
        <v>218872506.11999828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751149529.00293708</v>
      </c>
      <c r="H367" s="5">
        <v>0</v>
      </c>
      <c r="I367" s="17">
        <v>0</v>
      </c>
      <c r="J367" s="5">
        <v>96825675.158371001</v>
      </c>
      <c r="K367" s="5">
        <v>66240698.090497501</v>
      </c>
      <c r="L367" s="5">
        <v>627916818.61014628</v>
      </c>
      <c r="M367" s="5">
        <v>0</v>
      </c>
      <c r="N367" s="6">
        <v>0</v>
      </c>
      <c r="O367" s="6">
        <v>0</v>
      </c>
      <c r="P367" s="6">
        <v>10616727.6</v>
      </c>
      <c r="Q367" s="6">
        <v>0</v>
      </c>
      <c r="R367" s="6">
        <v>0</v>
      </c>
      <c r="S367" s="7">
        <f t="shared" si="5"/>
        <v>1552749448.4619517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185888991.98901793</v>
      </c>
      <c r="H368" s="5">
        <v>0</v>
      </c>
      <c r="I368" s="17">
        <v>0</v>
      </c>
      <c r="J368" s="5">
        <v>32421832.153845999</v>
      </c>
      <c r="K368" s="5">
        <v>22863612.180995401</v>
      </c>
      <c r="L368" s="5">
        <v>170426661.06838554</v>
      </c>
      <c r="M368" s="5">
        <v>0</v>
      </c>
      <c r="N368" s="6">
        <v>0</v>
      </c>
      <c r="O368" s="6">
        <v>0</v>
      </c>
      <c r="P368" s="6">
        <v>2400363.54</v>
      </c>
      <c r="Q368" s="6">
        <v>0</v>
      </c>
      <c r="R368" s="6">
        <v>0</v>
      </c>
      <c r="S368" s="7">
        <f t="shared" si="5"/>
        <v>414001460.9322449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289181079.42330992</v>
      </c>
      <c r="H369" s="5">
        <v>0</v>
      </c>
      <c r="I369" s="17">
        <v>0</v>
      </c>
      <c r="J369" s="5">
        <v>30144773.393665001</v>
      </c>
      <c r="K369" s="5">
        <v>21857708.208144799</v>
      </c>
      <c r="L369" s="5">
        <v>212193510.55801517</v>
      </c>
      <c r="M369" s="5">
        <v>0</v>
      </c>
      <c r="N369" s="6">
        <v>0</v>
      </c>
      <c r="O369" s="6">
        <v>0</v>
      </c>
      <c r="P369" s="6">
        <v>3526542.54</v>
      </c>
      <c r="Q369" s="6">
        <v>0</v>
      </c>
      <c r="R369" s="6">
        <v>0</v>
      </c>
      <c r="S369" s="7">
        <f t="shared" si="5"/>
        <v>556903614.12313485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397629684.41019607</v>
      </c>
      <c r="H370" s="5">
        <v>0</v>
      </c>
      <c r="I370" s="17">
        <v>0</v>
      </c>
      <c r="J370" s="5">
        <v>61925943.058823802</v>
      </c>
      <c r="K370" s="5">
        <v>55420041.828054294</v>
      </c>
      <c r="L370" s="5">
        <v>355086808.4285481</v>
      </c>
      <c r="M370" s="5">
        <v>0</v>
      </c>
      <c r="N370" s="6">
        <v>0</v>
      </c>
      <c r="O370" s="6">
        <v>0</v>
      </c>
      <c r="P370" s="6">
        <v>5421926.3399999999</v>
      </c>
      <c r="Q370" s="6">
        <v>0</v>
      </c>
      <c r="R370" s="6">
        <v>0</v>
      </c>
      <c r="S370" s="7">
        <f t="shared" si="5"/>
        <v>875484404.06562233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164139608.30345675</v>
      </c>
      <c r="H371" s="5">
        <v>0</v>
      </c>
      <c r="I371" s="17">
        <v>0</v>
      </c>
      <c r="J371" s="5">
        <v>17074317.167420298</v>
      </c>
      <c r="K371" s="5">
        <v>12645250.4072395</v>
      </c>
      <c r="L371" s="5">
        <v>94872571.020145357</v>
      </c>
      <c r="M371" s="5">
        <v>0</v>
      </c>
      <c r="N371" s="6">
        <v>0</v>
      </c>
      <c r="O371" s="6">
        <v>0</v>
      </c>
      <c r="P371" s="6">
        <v>2016514.6199999999</v>
      </c>
      <c r="Q371" s="6">
        <v>0</v>
      </c>
      <c r="R371" s="6">
        <v>0</v>
      </c>
      <c r="S371" s="7">
        <f t="shared" si="5"/>
        <v>290748261.51826191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339690714.10252374</v>
      </c>
      <c r="H372" s="5">
        <v>0</v>
      </c>
      <c r="I372" s="17">
        <v>0</v>
      </c>
      <c r="J372" s="5">
        <v>30557654.6334842</v>
      </c>
      <c r="K372" s="5">
        <v>19899823.8642538</v>
      </c>
      <c r="L372" s="5">
        <v>197034530.47989354</v>
      </c>
      <c r="M372" s="5">
        <v>0</v>
      </c>
      <c r="N372" s="6">
        <v>0</v>
      </c>
      <c r="O372" s="6">
        <v>0</v>
      </c>
      <c r="P372" s="6">
        <v>3518087.94</v>
      </c>
      <c r="Q372" s="6">
        <v>0</v>
      </c>
      <c r="R372" s="6">
        <v>0</v>
      </c>
      <c r="S372" s="7">
        <f t="shared" si="5"/>
        <v>590700811.02015531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90119637.749499589</v>
      </c>
      <c r="H373" s="5">
        <v>0</v>
      </c>
      <c r="I373" s="17">
        <v>0</v>
      </c>
      <c r="J373" s="5">
        <v>9240230.7782805003</v>
      </c>
      <c r="K373" s="5">
        <v>8397008.01809958</v>
      </c>
      <c r="L373" s="5">
        <v>64568792.776747227</v>
      </c>
      <c r="M373" s="5">
        <v>0</v>
      </c>
      <c r="N373" s="6">
        <v>0</v>
      </c>
      <c r="O373" s="6">
        <v>0</v>
      </c>
      <c r="P373" s="6">
        <v>1234034.6399999999</v>
      </c>
      <c r="Q373" s="6">
        <v>0</v>
      </c>
      <c r="R373" s="6">
        <v>0</v>
      </c>
      <c r="S373" s="7">
        <f t="shared" si="5"/>
        <v>173559703.96262687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175381622.38436511</v>
      </c>
      <c r="H374" s="5">
        <v>0</v>
      </c>
      <c r="I374" s="17">
        <v>0</v>
      </c>
      <c r="J374" s="5">
        <v>17467156.036198799</v>
      </c>
      <c r="K374" s="5">
        <v>15256068.7058824</v>
      </c>
      <c r="L374" s="5">
        <v>103348396.15819073</v>
      </c>
      <c r="M374" s="5">
        <v>0</v>
      </c>
      <c r="N374" s="6">
        <v>0</v>
      </c>
      <c r="O374" s="6">
        <v>0</v>
      </c>
      <c r="P374" s="6">
        <v>2231739.54</v>
      </c>
      <c r="Q374" s="6">
        <v>0</v>
      </c>
      <c r="R374" s="6">
        <v>0</v>
      </c>
      <c r="S374" s="7">
        <f t="shared" si="5"/>
        <v>313684982.82463706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151231141.5678677</v>
      </c>
      <c r="H375" s="5">
        <v>0</v>
      </c>
      <c r="I375" s="17">
        <v>0</v>
      </c>
      <c r="J375" s="5">
        <v>17185303.8733036</v>
      </c>
      <c r="K375" s="5">
        <v>12765464.841629101</v>
      </c>
      <c r="L375" s="5">
        <v>88829689.021027967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271901599.30382836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222378567.70899829</v>
      </c>
      <c r="H376" s="5">
        <v>0</v>
      </c>
      <c r="I376" s="17">
        <v>0</v>
      </c>
      <c r="J376" s="5">
        <v>27962082.760181502</v>
      </c>
      <c r="K376" s="5">
        <v>21280533.1131224</v>
      </c>
      <c r="L376" s="5">
        <v>192062997.58280182</v>
      </c>
      <c r="M376" s="5">
        <v>0</v>
      </c>
      <c r="N376" s="6">
        <v>0</v>
      </c>
      <c r="O376" s="6">
        <v>0</v>
      </c>
      <c r="P376" s="6">
        <v>2489084.8199999998</v>
      </c>
      <c r="Q376" s="6">
        <v>0</v>
      </c>
      <c r="R376" s="6">
        <v>0</v>
      </c>
      <c r="S376" s="7">
        <f t="shared" si="5"/>
        <v>466173265.98510402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200107019.54437694</v>
      </c>
      <c r="H377" s="5">
        <v>0</v>
      </c>
      <c r="I377" s="17">
        <v>0</v>
      </c>
      <c r="J377" s="5">
        <v>21814334.3167421</v>
      </c>
      <c r="K377" s="5">
        <v>16088658.452489</v>
      </c>
      <c r="L377" s="5">
        <v>154775793.73863623</v>
      </c>
      <c r="M377" s="5">
        <v>0</v>
      </c>
      <c r="N377" s="6">
        <v>0</v>
      </c>
      <c r="O377" s="6">
        <v>0</v>
      </c>
      <c r="P377" s="6">
        <v>2270984.2199999997</v>
      </c>
      <c r="Q377" s="6">
        <v>0</v>
      </c>
      <c r="R377" s="6">
        <v>0</v>
      </c>
      <c r="S377" s="7">
        <f t="shared" si="5"/>
        <v>395056790.27224427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148730480.60842228</v>
      </c>
      <c r="H378" s="5">
        <v>0</v>
      </c>
      <c r="I378" s="17">
        <v>0</v>
      </c>
      <c r="J378" s="5">
        <v>19207464.063348699</v>
      </c>
      <c r="K378" s="5">
        <v>11360014.144796601</v>
      </c>
      <c r="L378" s="5">
        <v>103640215.10249284</v>
      </c>
      <c r="M378" s="5">
        <v>0</v>
      </c>
      <c r="N378" s="6">
        <v>0</v>
      </c>
      <c r="O378" s="6">
        <v>0</v>
      </c>
      <c r="P378" s="6">
        <v>1512318.24</v>
      </c>
      <c r="Q378" s="6">
        <v>0</v>
      </c>
      <c r="R378" s="6">
        <v>0</v>
      </c>
      <c r="S378" s="7">
        <f t="shared" si="5"/>
        <v>284450492.15906048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219599785.76703086</v>
      </c>
      <c r="H379" s="5">
        <v>0</v>
      </c>
      <c r="I379" s="17">
        <v>0</v>
      </c>
      <c r="J379" s="5">
        <v>15634464.823529199</v>
      </c>
      <c r="K379" s="5">
        <v>15407124.307692301</v>
      </c>
      <c r="L379" s="5">
        <v>113521248.40450162</v>
      </c>
      <c r="M379" s="5">
        <v>0</v>
      </c>
      <c r="N379" s="6">
        <v>0</v>
      </c>
      <c r="O379" s="6">
        <v>0</v>
      </c>
      <c r="P379" s="6">
        <v>2279790</v>
      </c>
      <c r="Q379" s="6">
        <v>0</v>
      </c>
      <c r="R379" s="6">
        <v>0</v>
      </c>
      <c r="S379" s="7">
        <f t="shared" si="5"/>
        <v>366442413.30275398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250011486.85234189</v>
      </c>
      <c r="H380" s="5">
        <v>0</v>
      </c>
      <c r="I380" s="17">
        <v>0</v>
      </c>
      <c r="J380" s="5">
        <v>33289236.018099401</v>
      </c>
      <c r="K380" s="5">
        <v>21479906.733031299</v>
      </c>
      <c r="L380" s="5">
        <v>219073102.61220121</v>
      </c>
      <c r="M380" s="5">
        <v>0</v>
      </c>
      <c r="N380" s="6">
        <v>0</v>
      </c>
      <c r="O380" s="6">
        <v>0</v>
      </c>
      <c r="P380" s="6">
        <v>2878751.5200000005</v>
      </c>
      <c r="Q380" s="6">
        <v>0</v>
      </c>
      <c r="R380" s="6">
        <v>0</v>
      </c>
      <c r="S380" s="7">
        <f t="shared" si="5"/>
        <v>526732483.73567379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287048432.57927012</v>
      </c>
      <c r="H381" s="5">
        <v>0</v>
      </c>
      <c r="I381" s="17">
        <v>0</v>
      </c>
      <c r="J381" s="5">
        <v>28979476.778280798</v>
      </c>
      <c r="K381" s="5">
        <v>24381606.2895924</v>
      </c>
      <c r="L381" s="5">
        <v>198751156.48553532</v>
      </c>
      <c r="M381" s="5">
        <v>0</v>
      </c>
      <c r="N381" s="6">
        <v>0</v>
      </c>
      <c r="O381" s="6">
        <v>0</v>
      </c>
      <c r="P381" s="6">
        <v>3037755.2399999998</v>
      </c>
      <c r="Q381" s="6">
        <v>0</v>
      </c>
      <c r="R381" s="6">
        <v>0</v>
      </c>
      <c r="S381" s="7">
        <f t="shared" si="5"/>
        <v>542198427.37267864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303847356.66837037</v>
      </c>
      <c r="H382" s="5">
        <v>0</v>
      </c>
      <c r="I382" s="17">
        <v>0</v>
      </c>
      <c r="J382" s="5">
        <v>37611109.330316998</v>
      </c>
      <c r="K382" s="5">
        <v>27537123.5203625</v>
      </c>
      <c r="L382" s="5">
        <v>250804665.59810519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623133855.11715508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335039190.30018359</v>
      </c>
      <c r="H383" s="5">
        <v>0</v>
      </c>
      <c r="I383" s="17">
        <v>0</v>
      </c>
      <c r="J383" s="5">
        <v>44764199.447963506</v>
      </c>
      <c r="K383" s="5">
        <v>37807985.511312701</v>
      </c>
      <c r="L383" s="5">
        <v>307704185.02662015</v>
      </c>
      <c r="M383" s="5">
        <v>0</v>
      </c>
      <c r="N383" s="6">
        <v>0</v>
      </c>
      <c r="O383" s="6">
        <v>0</v>
      </c>
      <c r="P383" s="6">
        <v>4729164.4799999995</v>
      </c>
      <c r="Q383" s="6">
        <v>0</v>
      </c>
      <c r="R383" s="6">
        <v>0</v>
      </c>
      <c r="S383" s="7">
        <f t="shared" si="5"/>
        <v>730044724.76608002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378778748.94234872</v>
      </c>
      <c r="H384" s="5">
        <v>0</v>
      </c>
      <c r="I384" s="17">
        <v>0</v>
      </c>
      <c r="J384" s="5">
        <v>53413616.027149305</v>
      </c>
      <c r="K384" s="5">
        <v>33381948.081447698</v>
      </c>
      <c r="L384" s="5">
        <v>301449269.973737</v>
      </c>
      <c r="M384" s="5">
        <v>0</v>
      </c>
      <c r="N384" s="6">
        <v>0</v>
      </c>
      <c r="O384" s="6">
        <v>0</v>
      </c>
      <c r="P384" s="6">
        <v>5127962.7600000007</v>
      </c>
      <c r="Q384" s="6">
        <v>0</v>
      </c>
      <c r="R384" s="6">
        <v>0</v>
      </c>
      <c r="S384" s="7">
        <f t="shared" si="5"/>
        <v>772151545.78468275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811129956.06310821</v>
      </c>
      <c r="H385" s="5">
        <v>0</v>
      </c>
      <c r="I385" s="17">
        <v>0</v>
      </c>
      <c r="J385" s="5">
        <v>97298441.248868003</v>
      </c>
      <c r="K385" s="5">
        <v>145799071.457019</v>
      </c>
      <c r="L385" s="5">
        <v>679054732.33557475</v>
      </c>
      <c r="M385" s="5">
        <v>0</v>
      </c>
      <c r="N385" s="6">
        <v>0</v>
      </c>
      <c r="O385" s="6">
        <v>0</v>
      </c>
      <c r="P385" s="6">
        <v>12771726.119999999</v>
      </c>
      <c r="Q385" s="6">
        <v>0</v>
      </c>
      <c r="R385" s="6">
        <v>0</v>
      </c>
      <c r="S385" s="7">
        <f t="shared" si="5"/>
        <v>1746053927.2245698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306649084.33142322</v>
      </c>
      <c r="H386" s="5">
        <v>0</v>
      </c>
      <c r="I386" s="17">
        <v>0</v>
      </c>
      <c r="J386" s="5">
        <v>36109469.6018098</v>
      </c>
      <c r="K386" s="5">
        <v>29330130.2986429</v>
      </c>
      <c r="L386" s="5">
        <v>219537576.07839999</v>
      </c>
      <c r="M386" s="5">
        <v>0</v>
      </c>
      <c r="N386" s="6">
        <v>0</v>
      </c>
      <c r="O386" s="6">
        <v>0</v>
      </c>
      <c r="P386" s="6">
        <v>3782066.2199999997</v>
      </c>
      <c r="Q386" s="6">
        <v>0</v>
      </c>
      <c r="R386" s="6">
        <v>0</v>
      </c>
      <c r="S386" s="7">
        <f t="shared" si="5"/>
        <v>595408326.53027594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300485979.0255934</v>
      </c>
      <c r="H387" s="5">
        <v>0</v>
      </c>
      <c r="I387" s="17">
        <v>0</v>
      </c>
      <c r="J387" s="5">
        <v>38371208.153845802</v>
      </c>
      <c r="K387" s="5">
        <v>28239450.081447799</v>
      </c>
      <c r="L387" s="5">
        <v>221167905.06677523</v>
      </c>
      <c r="M387" s="5">
        <v>0</v>
      </c>
      <c r="N387" s="6">
        <v>0</v>
      </c>
      <c r="O387" s="6">
        <v>0</v>
      </c>
      <c r="P387" s="6">
        <v>4177391.7600000002</v>
      </c>
      <c r="Q387" s="6">
        <v>0</v>
      </c>
      <c r="R387" s="6">
        <v>0</v>
      </c>
      <c r="S387" s="7">
        <f t="shared" si="5"/>
        <v>592441934.08766222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263364550.34844595</v>
      </c>
      <c r="H388" s="5">
        <v>0</v>
      </c>
      <c r="I388" s="17">
        <v>0</v>
      </c>
      <c r="J388" s="5">
        <v>27804203.647059102</v>
      </c>
      <c r="K388" s="5">
        <v>18301665.5203618</v>
      </c>
      <c r="L388" s="5">
        <v>172164261.97739315</v>
      </c>
      <c r="M388" s="5">
        <v>0</v>
      </c>
      <c r="N388" s="6">
        <v>0</v>
      </c>
      <c r="O388" s="6">
        <v>0</v>
      </c>
      <c r="P388" s="6">
        <v>3314749.32</v>
      </c>
      <c r="Q388" s="6">
        <v>0</v>
      </c>
      <c r="R388" s="6">
        <v>0</v>
      </c>
      <c r="S388" s="7">
        <f t="shared" si="5"/>
        <v>484949430.81325996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393978509.21029496</v>
      </c>
      <c r="H389" s="5">
        <v>0</v>
      </c>
      <c r="I389" s="17">
        <v>0</v>
      </c>
      <c r="J389" s="5">
        <v>71713713.31221661</v>
      </c>
      <c r="K389" s="5">
        <v>37992286.425339296</v>
      </c>
      <c r="L389" s="5">
        <v>350964455.51319677</v>
      </c>
      <c r="M389" s="5">
        <v>0</v>
      </c>
      <c r="N389" s="6">
        <v>0</v>
      </c>
      <c r="O389" s="6">
        <v>0</v>
      </c>
      <c r="P389" s="6">
        <v>8091398.5200000005</v>
      </c>
      <c r="Q389" s="6">
        <v>0</v>
      </c>
      <c r="R389" s="6">
        <v>0</v>
      </c>
      <c r="S389" s="7">
        <f t="shared" si="5"/>
        <v>862740362.98104763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668140352.84420228</v>
      </c>
      <c r="H390" s="5">
        <v>0</v>
      </c>
      <c r="I390" s="17">
        <v>0</v>
      </c>
      <c r="J390" s="5">
        <v>90209093.728506997</v>
      </c>
      <c r="K390" s="5">
        <v>64427189.918552697</v>
      </c>
      <c r="L390" s="5">
        <v>546470180.10753608</v>
      </c>
      <c r="M390" s="5">
        <v>0</v>
      </c>
      <c r="N390" s="6">
        <v>0</v>
      </c>
      <c r="O390" s="6">
        <v>0</v>
      </c>
      <c r="P390" s="6">
        <v>8652393.7199999988</v>
      </c>
      <c r="Q390" s="6">
        <v>0</v>
      </c>
      <c r="R390" s="6">
        <v>0</v>
      </c>
      <c r="S390" s="7">
        <f t="shared" si="5"/>
        <v>1377899210.3187981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1535328047.5088506</v>
      </c>
      <c r="H391" s="5">
        <v>0</v>
      </c>
      <c r="I391" s="17">
        <v>0</v>
      </c>
      <c r="J391" s="5">
        <v>171191218.82352498</v>
      </c>
      <c r="K391" s="5">
        <v>133136080.19909</v>
      </c>
      <c r="L391" s="5">
        <v>1115758010.0780048</v>
      </c>
      <c r="M391" s="5">
        <v>0</v>
      </c>
      <c r="N391" s="6">
        <v>0</v>
      </c>
      <c r="O391" s="6">
        <v>0</v>
      </c>
      <c r="P391" s="6">
        <v>25316020.620000001</v>
      </c>
      <c r="Q391" s="6">
        <v>0</v>
      </c>
      <c r="R391" s="6">
        <v>0</v>
      </c>
      <c r="S391" s="7">
        <f t="shared" si="5"/>
        <v>2980729377.2294703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975058753.1729691</v>
      </c>
      <c r="H392" s="5">
        <v>0</v>
      </c>
      <c r="I392" s="17">
        <v>0</v>
      </c>
      <c r="J392" s="5">
        <v>261109502.05430201</v>
      </c>
      <c r="K392" s="5">
        <v>129205052.253396</v>
      </c>
      <c r="L392" s="5">
        <v>734387407.74252367</v>
      </c>
      <c r="M392" s="5">
        <v>0</v>
      </c>
      <c r="N392" s="6">
        <v>0</v>
      </c>
      <c r="O392" s="6">
        <v>0</v>
      </c>
      <c r="P392" s="6">
        <v>13741669.98</v>
      </c>
      <c r="Q392" s="6">
        <v>0</v>
      </c>
      <c r="R392" s="6">
        <v>0</v>
      </c>
      <c r="S392" s="7">
        <f t="shared" si="5"/>
        <v>2113502385.2031908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491045813.07188576</v>
      </c>
      <c r="H393" s="5">
        <v>0</v>
      </c>
      <c r="I393" s="17">
        <v>0</v>
      </c>
      <c r="J393" s="5">
        <v>93739349.56561099</v>
      </c>
      <c r="K393" s="5">
        <v>56668599.900452495</v>
      </c>
      <c r="L393" s="5">
        <v>324729401.19302338</v>
      </c>
      <c r="M393" s="5">
        <v>0</v>
      </c>
      <c r="N393" s="6">
        <v>0</v>
      </c>
      <c r="O393" s="6">
        <v>0</v>
      </c>
      <c r="P393" s="6">
        <v>5180221.4400000004</v>
      </c>
      <c r="Q393" s="6">
        <v>0</v>
      </c>
      <c r="R393" s="6">
        <v>0</v>
      </c>
      <c r="S393" s="7">
        <f t="shared" ref="S393:S406" si="6">+SUM(G393:R393)</f>
        <v>971363385.17097259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331611491.66943151</v>
      </c>
      <c r="H394" s="5">
        <v>0</v>
      </c>
      <c r="I394" s="17">
        <v>0</v>
      </c>
      <c r="J394" s="5">
        <v>45209924.298642702</v>
      </c>
      <c r="K394" s="5">
        <v>24380659.846154198</v>
      </c>
      <c r="L394" s="5">
        <v>192598825.43353641</v>
      </c>
      <c r="M394" s="5">
        <v>0</v>
      </c>
      <c r="N394" s="6">
        <v>0</v>
      </c>
      <c r="O394" s="6">
        <v>0</v>
      </c>
      <c r="P394" s="6">
        <v>3503035.08</v>
      </c>
      <c r="Q394" s="6">
        <v>0</v>
      </c>
      <c r="R394" s="6">
        <v>0</v>
      </c>
      <c r="S394" s="7">
        <f t="shared" si="6"/>
        <v>597303936.32776487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353545426.31109107</v>
      </c>
      <c r="H395" s="5">
        <v>0</v>
      </c>
      <c r="I395" s="17">
        <v>0</v>
      </c>
      <c r="J395" s="5">
        <v>76299540.877828002</v>
      </c>
      <c r="K395" s="5">
        <v>45769296.235294096</v>
      </c>
      <c r="L395" s="5">
        <v>238494784.44118547</v>
      </c>
      <c r="M395" s="5">
        <v>0</v>
      </c>
      <c r="N395" s="6">
        <v>0</v>
      </c>
      <c r="O395" s="6">
        <v>0</v>
      </c>
      <c r="P395" s="6">
        <v>5199309.3600000003</v>
      </c>
      <c r="Q395" s="6">
        <v>0</v>
      </c>
      <c r="R395" s="6">
        <v>0</v>
      </c>
      <c r="S395" s="7">
        <f t="shared" si="6"/>
        <v>719308357.22539866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556929953.31987131</v>
      </c>
      <c r="H396" s="5">
        <v>0</v>
      </c>
      <c r="I396" s="17">
        <v>0</v>
      </c>
      <c r="J396" s="5">
        <v>99527440.389139995</v>
      </c>
      <c r="K396" s="5">
        <v>46189487.5113125</v>
      </c>
      <c r="L396" s="5">
        <v>323633017.17757571</v>
      </c>
      <c r="M396" s="5">
        <v>0</v>
      </c>
      <c r="N396" s="6">
        <v>0</v>
      </c>
      <c r="O396" s="6">
        <v>0</v>
      </c>
      <c r="P396" s="6">
        <v>7401191.4000000004</v>
      </c>
      <c r="Q396" s="6">
        <v>0</v>
      </c>
      <c r="R396" s="6">
        <v>0</v>
      </c>
      <c r="S396" s="7">
        <f t="shared" si="6"/>
        <v>1033681089.7978995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37642444.247575</v>
      </c>
      <c r="H397" s="5">
        <v>0</v>
      </c>
      <c r="I397" s="17">
        <v>0</v>
      </c>
      <c r="J397" s="5">
        <v>9023518.5067873299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604782.18000000005</v>
      </c>
      <c r="Q397" s="6">
        <v>0</v>
      </c>
      <c r="R397" s="6">
        <v>0</v>
      </c>
      <c r="S397" s="7">
        <f t="shared" si="6"/>
        <v>47270744.93436233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7150983.7121411022</v>
      </c>
      <c r="H398" s="5">
        <v>0</v>
      </c>
      <c r="I398" s="17">
        <v>0</v>
      </c>
      <c r="J398" s="5">
        <v>14145376.611362496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22167495.703503598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49527454.119601756</v>
      </c>
      <c r="H399" s="5">
        <v>0</v>
      </c>
      <c r="I399" s="17">
        <v>0</v>
      </c>
      <c r="J399" s="5">
        <v>12518609.839115134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811465.02</v>
      </c>
      <c r="Q399" s="6">
        <v>0</v>
      </c>
      <c r="R399" s="6">
        <v>0</v>
      </c>
      <c r="S399" s="7">
        <f t="shared" si="6"/>
        <v>62857528.978716895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144803182.26143801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2567701.8000000003</v>
      </c>
      <c r="Q400" s="6">
        <v>0</v>
      </c>
      <c r="R400" s="6">
        <v>0</v>
      </c>
      <c r="S400" s="7">
        <f t="shared" si="6"/>
        <v>147370884.06143802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21501362.487976141</v>
      </c>
      <c r="H401" s="5">
        <v>0</v>
      </c>
      <c r="I401" s="17">
        <v>0</v>
      </c>
      <c r="J401" s="5">
        <v>5991366.515837105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27638410.203813244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59835526.998491719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60704836.998491719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17409713.767497145</v>
      </c>
      <c r="H403" s="5">
        <v>0</v>
      </c>
      <c r="I403" s="17">
        <v>0</v>
      </c>
      <c r="J403" s="5">
        <v>253199.09502262447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110067.66</v>
      </c>
      <c r="Q403" s="6">
        <v>0</v>
      </c>
      <c r="R403" s="6">
        <v>0</v>
      </c>
      <c r="S403" s="7">
        <f t="shared" si="6"/>
        <v>17772980.522519771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37956198.063954949</v>
      </c>
      <c r="H404" s="5">
        <v>0</v>
      </c>
      <c r="I404" s="17">
        <v>0</v>
      </c>
      <c r="J404" s="5">
        <v>13776316.004022123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52786608.827977069</v>
      </c>
    </row>
    <row r="405" spans="1:25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203464227.10407245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5029996.1399999997</v>
      </c>
      <c r="Q405" s="6">
        <v>0</v>
      </c>
      <c r="R405" s="6">
        <v>0</v>
      </c>
      <c r="S405" s="7">
        <f t="shared" si="6"/>
        <v>208494223.24407244</v>
      </c>
    </row>
    <row r="406" spans="1:25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25173327.669045258</v>
      </c>
      <c r="H406" s="5">
        <v>0</v>
      </c>
      <c r="I406" s="17">
        <v>0</v>
      </c>
      <c r="J406" s="5">
        <v>9056090.9502262436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34380600.619271502</v>
      </c>
    </row>
    <row r="407" spans="1:25" ht="15.75" thickBot="1" x14ac:dyDescent="0.3">
      <c r="G407" s="23">
        <f t="shared" ref="G407:S407" si="7">+SUBTOTAL(9,G8:G406)</f>
        <v>40953044766.613197</v>
      </c>
      <c r="H407" s="23">
        <f t="shared" si="7"/>
        <v>1444136938.063184</v>
      </c>
      <c r="I407" s="23">
        <f t="shared" si="7"/>
        <v>37297353672.961807</v>
      </c>
      <c r="J407" s="23">
        <f t="shared" si="7"/>
        <v>12496187960.320749</v>
      </c>
      <c r="K407" s="23">
        <f t="shared" si="7"/>
        <v>7876683173.9276142</v>
      </c>
      <c r="L407" s="23">
        <f t="shared" si="7"/>
        <v>26635560792.801098</v>
      </c>
      <c r="M407" s="23">
        <f t="shared" si="7"/>
        <v>6006407395.0268164</v>
      </c>
      <c r="N407" s="23">
        <f t="shared" si="7"/>
        <v>26341112472.658997</v>
      </c>
      <c r="O407" s="23">
        <f t="shared" si="7"/>
        <v>373892991.08434016</v>
      </c>
      <c r="P407" s="23">
        <f t="shared" si="7"/>
        <v>460789626.24000013</v>
      </c>
      <c r="Q407" s="23">
        <f t="shared" si="7"/>
        <v>81317112.11999999</v>
      </c>
      <c r="R407" s="23">
        <f t="shared" si="7"/>
        <v>383463931.14000016</v>
      </c>
      <c r="S407" s="23">
        <f t="shared" si="7"/>
        <v>160349950832.95786</v>
      </c>
    </row>
    <row r="408" spans="1:25" x14ac:dyDescent="0.25">
      <c r="G408" s="2"/>
      <c r="I408" s="20"/>
      <c r="J408" s="19"/>
      <c r="N408" s="20"/>
      <c r="S408" s="19"/>
    </row>
    <row r="409" spans="1:25" x14ac:dyDescent="0.25">
      <c r="G409" s="21"/>
      <c r="J409" s="20"/>
      <c r="K409" s="27"/>
      <c r="L409" s="20"/>
      <c r="N409" s="20"/>
      <c r="S409" s="19"/>
      <c r="Y409" s="20" t="e">
        <f>+#REF!+#REF!+I407</f>
        <v>#REF!</v>
      </c>
    </row>
    <row r="410" spans="1:25" x14ac:dyDescent="0.25">
      <c r="S410" s="19"/>
    </row>
    <row r="411" spans="1:25" x14ac:dyDescent="0.25">
      <c r="S411" s="20"/>
    </row>
    <row r="412" spans="1:25" x14ac:dyDescent="0.25">
      <c r="J412" s="19"/>
    </row>
    <row r="414" spans="1:25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2024-11-27T14:02:32Z</dcterms:modified>
</cp:coreProperties>
</file>