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2 - Febrero 24\Compensación por Linea\"/>
    </mc:Choice>
  </mc:AlternateContent>
  <xr:revisionPtr revIDLastSave="0" documentId="8_{B1B9FDBA-1AA3-4088-BB9A-F6CB1F3613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" sheetId="5" r:id="rId1"/>
  </sheets>
  <definedNames>
    <definedName name="_xlnm._FilterDatabase" localSheetId="0" hidden="1">Febrero!$A$7:$S$406</definedName>
    <definedName name="_xlnm.Print_Area" localSheetId="0">Febrero!$A$1:$S$406</definedName>
    <definedName name="_xlnm.Print_Titles" localSheetId="0">Febrero!$6:$7</definedName>
  </definedNames>
  <calcPr calcId="191029"/>
</workbook>
</file>

<file path=xl/calcChain.xml><?xml version="1.0" encoding="utf-8"?>
<calcChain xmlns="http://schemas.openxmlformats.org/spreadsheetml/2006/main">
  <c r="M406" i="5" l="1"/>
  <c r="N406" i="5"/>
  <c r="L406" i="5" l="1"/>
  <c r="H406" i="5" l="1"/>
  <c r="G406" i="5"/>
  <c r="O406" i="5" l="1"/>
  <c r="I406" i="5" l="1"/>
  <c r="Q406" i="5" l="1"/>
  <c r="R406" i="5"/>
  <c r="P406" i="5"/>
  <c r="L3" i="5" l="1"/>
  <c r="K406" i="5"/>
  <c r="J406" i="5" l="1"/>
  <c r="L2" i="5" l="1"/>
  <c r="L4" i="5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<sst xmlns="http://schemas.openxmlformats.org/spreadsheetml/2006/main" count="2409" uniqueCount="786">
  <si>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</si>
  <si>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</si>
  <si>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</si>
  <si>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</si>
  <si>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</si>
  <si>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</si>
  <si>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</si>
  <si>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</si>
  <si>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</si>
  <si>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</si>
  <si>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</si>
  <si>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</si>
  <si>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</si>
  <si>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</si>
  <si>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</si>
  <si>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</si>
  <si>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</si>
  <si>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</si>
  <si>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</si>
  <si>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</si>
  <si>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</si>
  <si>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</si>
  <si>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</si>
  <si>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</si>
  <si>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</si>
  <si>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</si>
  <si>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</si>
  <si>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</si>
  <si>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</si>
  <si>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</si>
  <si>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</si>
  <si>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</si>
  <si>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</si>
  <si>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</si>
  <si>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</si>
  <si>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</si>
  <si>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</si>
  <si>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</si>
  <si>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</si>
  <si>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</si>
  <si>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</si>
  <si>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</si>
  <si>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</si>
  <si>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</si>
  <si>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</si>
  <si>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</si>
  <si>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</si>
  <si>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</si>
  <si>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</si>
  <si>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</si>
  <si>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</si>
  <si>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</si>
  <si>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</si>
  <si>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</si>
  <si>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</si>
  <si>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</si>
  <si>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</si>
  <si>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</si>
  <si>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</si>
  <si>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</si>
  <si>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</si>
  <si>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</si>
  <si>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</si>
  <si>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</si>
  <si>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</si>
  <si>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</si>
  <si>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</si>
  <si>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</si>
  <si>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</si>
  <si>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</si>
  <si>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</si>
  <si>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</si>
  <si>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</si>
  <si>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</si>
  <si>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</si>
  <si>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</si>
  <si>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</si>
  <si>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</si>
  <si>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</si>
  <si>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</si>
  <si>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</si>
  <si>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</si>
  <si>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</si>
  <si>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</si>
  <si>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</si>
  <si>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</si>
  <si>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</si>
  <si>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</si>
  <si>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</si>
  <si>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</si>
  <si>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</si>
  <si>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</si>
  <si>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</si>
  <si>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</si>
  <si>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</si>
  <si>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</si>
  <si>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</si>
  <si>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</si>
  <si>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</si>
  <si>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</si>
  <si>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</si>
  <si>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</si>
  <si>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</si>
  <si>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</si>
  <si>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</si>
  <si>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</si>
  <si>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</si>
  <si>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</si>
  <si>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</si>
  <si>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</si>
  <si>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</si>
  <si>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</si>
  <si>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</si>
  <si>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</si>
  <si>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</si>
  <si>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</si>
  <si>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</si>
  <si>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</si>
  <si>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</si>
  <si>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</si>
  <si>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</si>
  <si>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</si>
  <si>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</si>
  <si>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</si>
  <si>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</si>
  <si>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</si>
  <si>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</si>
  <si>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</si>
  <si>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</si>
  <si>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</si>
  <si>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</si>
  <si>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</si>
  <si>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</si>
  <si>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</si>
  <si>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</si>
  <si>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</si>
  <si>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</si>
  <si>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</si>
  <si>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</si>
  <si>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</si>
  <si>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</si>
  <si>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</si>
  <si>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</si>
  <si>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</si>
  <si>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</si>
  <si>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</si>
  <si>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</si>
  <si>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</si>
  <si>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</si>
  <si>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</si>
  <si>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</si>
  <si>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</si>
  <si>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</si>
  <si>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</si>
  <si>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</si>
  <si>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</si>
  <si>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</si>
  <si>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</si>
  <si>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</si>
  <si>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</si>
  <si>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</si>
  <si>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</si>
  <si>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</si>
  <si>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</si>
  <si>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</si>
  <si>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</si>
  <si>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</si>
  <si>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</si>
  <si>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</si>
  <si>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</si>
  <si>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</si>
  <si>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</si>
  <si>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</si>
  <si>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</si>
  <si>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</si>
  <si>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</si>
  <si>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</si>
  <si>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</si>
  <si>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</si>
  <si>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</si>
  <si>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</si>
  <si>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</si>
  <si>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</si>
  <si>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</si>
  <si>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</si>
  <si>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</si>
  <si>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</si>
  <si>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</si>
  <si>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</si>
  <si>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</si>
  <si>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</si>
  <si>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</si>
  <si>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</si>
  <si>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</si>
  <si>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</si>
  <si>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</si>
  <si>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</si>
  <si>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</si>
  <si>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</si>
  <si>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</si>
  <si>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</si>
  <si>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</si>
  <si>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</si>
  <si>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</si>
  <si>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</si>
  <si>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</si>
  <si>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</si>
  <si>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</si>
  <si>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</si>
  <si>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</si>
  <si>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</si>
  <si>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</si>
  <si>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</si>
  <si>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</si>
  <si>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</si>
  <si>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</si>
  <si>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</si>
  <si>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</si>
  <si>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</si>
  <si>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</si>
  <si>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</si>
  <si>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</si>
  <si>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</si>
  <si>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</si>
  <si>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</si>
  <si>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</si>
  <si>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</si>
  <si>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</si>
  <si>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</si>
  <si>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</si>
  <si>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</si>
  <si>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</si>
  <si>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</si>
  <si>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</si>
  <si>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</si>
  <si>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</si>
  <si>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</si>
  <si>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</si>
  <si>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</si>
  <si>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</si>
  <si>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</si>
  <si>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</si>
  <si>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</si>
  <si>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</si>
  <si>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</si>
  <si>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</si>
  <si>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</si>
  <si>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</si>
  <si>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</si>
  <si>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</si>
  <si>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</si>
  <si>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</si>
  <si>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</si>
  <si>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</si>
  <si>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</si>
  <si>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</si>
  <si>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</si>
  <si>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</si>
  <si>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</si>
  <si>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</si>
  <si>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</si>
  <si>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</si>
  <si>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</si>
  <si>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</si>
  <si>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</si>
  <si>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</si>
  <si>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</si>
  <si>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</si>
  <si>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</si>
  <si>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</si>
  <si>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</si>
  <si>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</si>
  <si>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</si>
  <si>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</si>
  <si>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</si>
  <si>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</si>
  <si>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</si>
  <si>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</si>
  <si>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</si>
  <si>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</si>
  <si>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</si>
  <si>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</si>
  <si>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</si>
  <si>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</si>
  <si>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</si>
  <si>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</si>
  <si>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</si>
  <si>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</si>
  <si>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</si>
  <si>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</si>
  <si>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</si>
  <si>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</si>
  <si>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</si>
  <si>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</si>
  <si>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</si>
  <si>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</si>
  <si>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</si>
  <si>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</si>
  <si>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</si>
  <si>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</si>
  <si>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</si>
  <si>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</si>
  <si>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</si>
  <si>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</si>
  <si>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</si>
  <si>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</si>
  <si>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</si>
  <si>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</si>
  <si>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</si>
  <si>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</si>
  <si>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</si>
  <si>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</si>
  <si>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</si>
  <si>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</si>
  <si>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</si>
  <si>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</si>
  <si>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</si>
  <si>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</si>
  <si>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</si>
  <si>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</si>
  <si>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</si>
  <si>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</si>
  <si>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</si>
  <si>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</si>
  <si>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</si>
  <si>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</si>
  <si>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</si>
  <si>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</si>
  <si>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</si>
  <si>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</si>
  <si>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</si>
  <si>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</si>
  <si>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</si>
  <si>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</si>
  <si>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</si>
  <si>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</si>
  <si>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</si>
  <si>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</si>
  <si>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</si>
  <si>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</si>
  <si>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</si>
  <si>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</si>
  <si>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</si>
  <si>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</si>
  <si>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</si>
  <si>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</si>
  <si>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</si>
  <si>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</si>
  <si>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</si>
  <si>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</si>
  <si>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</si>
  <si>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</si>
  <si>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</si>
  <si>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</si>
  <si>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</si>
  <si>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</si>
  <si>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</si>
  <si>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</si>
  <si>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</si>
  <si>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</si>
  <si>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</si>
  <si>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</si>
  <si>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</si>
  <si>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</si>
  <si>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</si>
  <si>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</si>
  <si>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</si>
  <si>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</si>
  <si>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</si>
  <si>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</si>
  <si>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</si>
  <si>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</si>
  <si>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</si>
  <si>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</si>
  <si>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</si>
  <si>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</si>
  <si>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</si>
  <si>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</si>
  <si>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</si>
  <si>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</si>
  <si>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</si>
  <si>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</si>
  <si>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</si>
  <si>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</si>
  <si>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</si>
  <si>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</si>
  <si>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</si>
  <si>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</si>
  <si>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</si>
  <si>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</si>
  <si>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</si>
  <si>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</si>
  <si>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</si>
  <si>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</si>
  <si>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</si>
  <si>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</si>
  <si>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</si>
  <si>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</si>
  <si>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</si>
  <si>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</si>
  <si>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</si>
  <si>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</si>
  <si>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</si>
  <si>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</si>
  <si>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</si>
  <si>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</si>
  <si>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</si>
  <si>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</si>
  <si>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</si>
  <si>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</si>
  <si>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</si>
  <si>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</si>
  <si>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</si>
  <si>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</si>
  <si>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</si>
  <si>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</si>
  <si>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</si>
  <si>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</si>
  <si>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</si>
  <si>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</si>
  <si>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</si>
  <si>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</si>
  <si>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</si>
  <si>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</si>
  <si>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</si>
  <si>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</si>
  <si>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</si>
  <si>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</si>
  <si>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</si>
  <si>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</si>
  <si>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</si>
  <si>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</si>
  <si>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</si>
  <si>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</si>
  <si>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</si>
  <si>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</si>
  <si>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</si>
  <si>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</si>
  <si>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</si>
  <si>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</si>
  <si>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</si>
  <si>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</si>
  <si>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</si>
  <si>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</si>
  <si>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</si>
  <si>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</si>
  <si>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</si>
  <si>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</si>
  <si>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</si>
  <si>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</si>
  <si>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</si>
  <si>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</si>
  <si>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</si>
  <si>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</si>
  <si>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</si>
  <si>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</si>
  <si>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</si>
  <si>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</si>
  <si>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</si>
  <si>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</si>
  <si>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</si>
  <si>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</si>
  <si>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</si>
  <si>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</si>
  <si>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</si>
  <si>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</si>
  <si>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</si>
  <si>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</si>
  <si>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</si>
  <si>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</si>
  <si>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</si>
  <si>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</si>
  <si>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</si>
  <si>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</si>
  <si>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</si>
  <si>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</si>
  <si>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</si>
  <si>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</si>
  <si>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</si>
  <si>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</si>
  <si>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</si>
  <si>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</si>
  <si>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</si>
  <si>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</si>
  <si>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</si>
  <si>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</si>
  <si>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</si>
  <si>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</si>
  <si>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</si>
  <si>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</si>
  <si>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</si>
  <si>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</si>
  <si>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</si>
  <si>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</si>
  <si>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</si>
  <si>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</si>
  <si>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</si>
  <si>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</si>
  <si>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</si>
  <si>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</si>
  <si>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</si>
  <si>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</si>
  <si>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</si>
  <si>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</si>
  <si>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</si>
  <si>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</si>
  <si>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</si>
  <si>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</si>
  <si>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</si>
  <si>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</si>
  <si>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</si>
  <si>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</si>
  <si>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</si>
  <si>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</si>
  <si>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</si>
  <si>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</si>
  <si>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</si>
  <si>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</si>
  <si>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</si>
  <si>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</si>
  <si>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</si>
  <si>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</si>
  <si>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</si>
  <si>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</si>
  <si>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</si>
  <si>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</si>
  <si>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</si>
  <si>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</si>
  <si>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</si>
  <si>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</si>
  <si>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</si>
  <si>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</si>
  <si>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</si>
  <si>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</si>
  <si>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</si>
  <si>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</si>
  <si>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</si>
  <si>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</si>
  <si>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</si>
  <si>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</si>
  <si>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</si>
  <si>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</si>
  <si>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</si>
  <si>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</si>
  <si>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</si>
  <si>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</si>
  <si>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</si>
  <si>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</si>
  <si>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</si>
  <si>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</si>
  <si>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</si>
  <si>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</si>
  <si>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</si>
  <si>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</si>
  <si>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</si>
  <si>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</si>
  <si>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</si>
  <si>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</si>
  <si>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</si>
  <si>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</si>
  <si>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</si>
  <si>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</si>
  <si>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</si>
  <si>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</si>
  <si>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</si>
  <si>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</si>
  <si>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</si>
  <si>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</si>
  <si>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</si>
  <si>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</si>
  <si>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</si>
  <si>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</si>
  <si>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</si>
  <si>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</si>
  <si>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</si>
  <si>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</si>
  <si>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</si>
  <si>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</si>
  <si>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</si>
  <si>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</si>
  <si>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</si>
  <si>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</si>
  <si>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</si>
  <si>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</si>
  <si>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</si>
  <si>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</si>
  <si>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</si>
  <si>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</si>
  <si>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</si>
  <si>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</si>
  <si>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</si>
  <si>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</si>
  <si>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</si>
  <si>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</si>
  <si>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</si>
  <si>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</si>
  <si>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</si>
  <si>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</si>
  <si>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</si>
  <si>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</si>
  <si>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</si>
  <si>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</si>
  <si>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</si>
  <si>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</si>
  <si>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</si>
  <si>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</si>
  <si>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</si>
  <si>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</si>
  <si>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</si>
  <si>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</si>
  <si>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</si>
  <si>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</si>
  <si>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</si>
  <si>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</si>
  <si>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</si>
  <si>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</si>
  <si>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</si>
  <si>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</si>
  <si>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</si>
  <si>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</si>
  <si>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</si>
  <si>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</si>
  <si>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</si>
  <si>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</si>
  <si>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</si>
  <si>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</si>
  <si>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</si>
  <si>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</si>
  <si>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</si>
  <si>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</si>
  <si>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</si>
  <si>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</si>
  <si>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</si>
  <si>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</si>
  <si>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</si>
  <si>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</si>
  <si>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</si>
  <si>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</si>
  <si>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</si>
  <si>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</si>
  <si>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</si>
  <si>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</si>
  <si>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</si>
  <si>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</si>
  <si>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</si>
  <si>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</si>
  <si>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</si>
  <si>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</si>
  <si>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</si>
  <si>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</si>
  <si>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</si>
  <si>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</si>
  <si>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</si>
  <si>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</si>
  <si>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</si>
  <si>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</si>
  <si>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</si>
  <si>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</si>
  <si>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</si>
  <si>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</si>
  <si>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</si>
  <si>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</si>
  <si>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</si>
  <si>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</si>
  <si>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</si>
  <si>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</si>
  <si>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</si>
  <si>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</si>
  <si>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</si>
  <si>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</si>
  <si>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</si>
  <si>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</si>
  <si>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</si>
  <si>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</si>
  <si>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</si>
  <si>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</si>
  <si>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</si>
  <si>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</si>
  <si>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</si>
  <si>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</si>
  <si>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</si>
  <si>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</si>
  <si>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</si>
  <si>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</si>
  <si>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</si>
  <si>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</si>
  <si>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</si>
  <si>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</si>
  <si>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</si>
  <si>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</si>
  <si>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</si>
  <si>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</si>
  <si>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</si>
  <si>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</si>
  <si>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</si>
  <si>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</si>
  <si>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</si>
  <si>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</si>
  <si>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</si>
  <si>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</si>
  <si>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</si>
  <si>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</si>
  <si>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</si>
  <si>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</si>
  <si>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</si>
  <si>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</si>
  <si>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</si>
  <si>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</si>
  <si>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</si>
  <si>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</si>
  <si>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</si>
  <si>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</si>
  <si>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</si>
  <si>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</si>
  <si>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</si>
  <si>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</si>
  <si>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</si>
  <si>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</si>
  <si>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</si>
  <si>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</si>
  <si>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</si>
  <si>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</si>
  <si>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</si>
  <si>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</si>
  <si>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</si>
  <si>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</si>
  <si>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</si>
  <si>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</si>
  <si>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</si>
  <si>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</si>
  <si>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</si>
  <si>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</si>
  <si>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</si>
  <si>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</si>
  <si>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</si>
  <si>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</si>
  <si>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</si>
  <si>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</si>
  <si>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</si>
  <si>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</si>
  <si>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</si>
  <si>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</si>
  <si>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</si>
  <si>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</si>
  <si>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</si>
  <si>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</si>
  <si>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</si>
  <si>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</si>
  <si>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</si>
  <si>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</si>
  <si>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</si>
  <si>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</si>
  <si>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</si>
  <si>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</si>
  <si>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</si>
  <si>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</si>
  <si>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</si>
  <si>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</si>
  <si>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</si>
  <si>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</si>
  <si>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</si>
  <si>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</si>
  <si>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</si>
  <si>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</si>
  <si>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</si>
  <si>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</si>
  <si>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</si>
  <si>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</si>
  <si>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</si>
  <si>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</si>
  <si>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</si>
  <si>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</si>
  <si>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</si>
  <si>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</si>
  <si>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</si>
  <si>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</si>
  <si>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</si>
  <si>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</si>
  <si>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</si>
  <si>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</si>
  <si>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</si>
  <si>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</si>
  <si>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</si>
  <si>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</si>
  <si>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Febrero  de 2024</t>
  </si>
  <si>
    <t>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</si>
</sst>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1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9" sqref="A9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42578125" customWidth="1"/>
    <col min="22" max="22" width="15.28515625" bestFit="1" customWidth="1"/>
    <col min="23" max="23" width="15" customWidth="1"/>
    <col min="24" max="25" width="16.42578125" bestFit="1" customWidth="1"/>
  </cols>
  <sheetData>
    <row r="1" spans="1:19" ht="18.75" x14ac:dyDescent="0.3">
      <c r="G1" s="33" t="s">
        <v>758</v>
      </c>
      <c r="H1" s="33"/>
      <c r="I1" s="33"/>
      <c r="J1" s="33"/>
      <c r="K1" s="33"/>
      <c r="L1" s="33"/>
      <c r="M1" s="33"/>
    </row>
    <row r="2" spans="1:19" ht="18.75" x14ac:dyDescent="0.3">
      <c r="A2" s="2"/>
      <c r="G2" s="24" t="s">
        <v>759</v>
      </c>
      <c r="H2" s="25"/>
      <c r="I2" s="25"/>
      <c r="J2" s="25"/>
      <c r="K2" s="26"/>
      <c r="L2" s="34">
        <f>+G406+J406+K406+L406+P406</f>
        <v>62797252269.128372</v>
      </c>
      <c r="M2" s="35"/>
    </row>
    <row r="3" spans="1:19" ht="18.75" x14ac:dyDescent="0.3">
      <c r="A3" s="2"/>
      <c r="G3" s="27" t="s">
        <v>760</v>
      </c>
      <c r="H3" s="28"/>
      <c r="I3" s="28"/>
      <c r="J3" s="28"/>
      <c r="K3" s="29"/>
      <c r="L3" s="34">
        <f>+H406+M406+Q406</f>
        <v>5784633712</v>
      </c>
      <c r="M3" s="35"/>
      <c r="N3" s="20"/>
    </row>
    <row r="4" spans="1:19" ht="18.75" x14ac:dyDescent="0.3">
      <c r="A4" s="2"/>
      <c r="B4" s="2"/>
      <c r="C4" s="2"/>
      <c r="G4" s="30" t="s">
        <v>761</v>
      </c>
      <c r="H4" s="31"/>
      <c r="I4" s="31"/>
      <c r="J4" s="31"/>
      <c r="K4" s="32"/>
      <c r="L4" s="34">
        <f>+I406+N406+O406+R406</f>
        <v>54252373353.708939</v>
      </c>
      <c r="M4" s="35"/>
    </row>
    <row r="6" spans="1:19" x14ac:dyDescent="0.25">
      <c r="A6" s="3" t="s">
        <v>784</v>
      </c>
      <c r="S6" s="10" t="s">
        <v>785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19" t="s">
        <v>747</v>
      </c>
      <c r="I7" s="13" t="s">
        <v>754</v>
      </c>
      <c r="J7" s="11" t="s">
        <v>749</v>
      </c>
      <c r="K7" s="11" t="s">
        <v>752</v>
      </c>
      <c r="L7" s="11" t="s">
        <v>771</v>
      </c>
      <c r="M7" s="12" t="s">
        <v>750</v>
      </c>
      <c r="N7" s="13" t="s">
        <v>751</v>
      </c>
      <c r="O7" s="13" t="s">
        <v>753</v>
      </c>
      <c r="P7" s="11" t="s">
        <v>755</v>
      </c>
      <c r="Q7" s="12" t="s">
        <v>756</v>
      </c>
      <c r="R7" s="13" t="s">
        <v>757</v>
      </c>
      <c r="S7" s="8" t="s">
        <v>738</v>
      </c>
    </row>
    <row r="8" spans="1:19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762</v>
      </c>
      <c r="G8" s="17">
        <v>0</v>
      </c>
      <c r="H8" s="5">
        <v>0</v>
      </c>
      <c r="I8" s="18">
        <v>75827201.718401536</v>
      </c>
      <c r="J8" s="5">
        <v>3513801.6832579002</v>
      </c>
      <c r="K8" s="5">
        <v>1967202.1447963901</v>
      </c>
      <c r="L8" s="5">
        <v>0</v>
      </c>
      <c r="M8" s="5">
        <v>0</v>
      </c>
      <c r="N8" s="6">
        <v>27642284.285191331</v>
      </c>
      <c r="O8" s="6">
        <v>0</v>
      </c>
      <c r="P8" s="6">
        <v>0</v>
      </c>
      <c r="Q8" s="6">
        <v>0</v>
      </c>
      <c r="R8" s="6">
        <v>667190.70000000007</v>
      </c>
      <c r="S8" s="7">
        <f t="shared" ref="S8:S71" si="0">+SUM(G8:R8)</f>
        <v>109617680.53164715</v>
      </c>
    </row>
    <row r="9" spans="1:19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762</v>
      </c>
      <c r="G9" s="17">
        <v>0</v>
      </c>
      <c r="H9" s="5">
        <v>0</v>
      </c>
      <c r="I9" s="18">
        <v>242753481.28054506</v>
      </c>
      <c r="J9" s="5">
        <v>14285128.850678701</v>
      </c>
      <c r="K9" s="5">
        <v>5501878.6515836995</v>
      </c>
      <c r="L9" s="5">
        <v>0</v>
      </c>
      <c r="M9" s="5">
        <v>0</v>
      </c>
      <c r="N9" s="6">
        <v>145315820.84923196</v>
      </c>
      <c r="O9" s="6">
        <v>0</v>
      </c>
      <c r="P9" s="6">
        <v>0</v>
      </c>
      <c r="Q9" s="6">
        <v>0</v>
      </c>
      <c r="R9" s="6">
        <v>1869810.0705643953</v>
      </c>
      <c r="S9" s="7">
        <f t="shared" si="0"/>
        <v>409726119.70260382</v>
      </c>
    </row>
    <row r="10" spans="1:19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762</v>
      </c>
      <c r="G10" s="17">
        <v>0</v>
      </c>
      <c r="H10" s="5">
        <v>0</v>
      </c>
      <c r="I10" s="18">
        <v>31574542.007283263</v>
      </c>
      <c r="J10" s="5">
        <v>1261707.01357465</v>
      </c>
      <c r="K10" s="5">
        <v>583238.66968325991</v>
      </c>
      <c r="L10" s="5">
        <v>0</v>
      </c>
      <c r="M10" s="5">
        <v>0</v>
      </c>
      <c r="N10" s="6">
        <v>10889645.918100115</v>
      </c>
      <c r="O10" s="6">
        <v>0</v>
      </c>
      <c r="P10" s="6">
        <v>0</v>
      </c>
      <c r="Q10" s="6">
        <v>0</v>
      </c>
      <c r="R10" s="6">
        <v>243203.08943560469</v>
      </c>
      <c r="S10" s="7">
        <f t="shared" si="0"/>
        <v>44552336.698076889</v>
      </c>
    </row>
    <row r="11" spans="1:19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765</v>
      </c>
      <c r="G11" s="17">
        <v>0</v>
      </c>
      <c r="H11" s="5">
        <v>0</v>
      </c>
      <c r="I11" s="18">
        <v>175315320.06044292</v>
      </c>
      <c r="J11" s="5">
        <v>10696330.6063348</v>
      </c>
      <c r="K11" s="5">
        <v>5530044.3710407</v>
      </c>
      <c r="L11" s="5">
        <v>0</v>
      </c>
      <c r="M11" s="5">
        <v>0</v>
      </c>
      <c r="N11" s="6">
        <v>82931247.578961492</v>
      </c>
      <c r="O11" s="6">
        <v>0</v>
      </c>
      <c r="P11" s="6">
        <v>0</v>
      </c>
      <c r="Q11" s="6">
        <v>0</v>
      </c>
      <c r="R11" s="6">
        <v>1822869.9889730585</v>
      </c>
      <c r="S11" s="7">
        <f t="shared" si="0"/>
        <v>276295812.605753</v>
      </c>
    </row>
    <row r="12" spans="1:19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764</v>
      </c>
      <c r="G12" s="17">
        <v>0</v>
      </c>
      <c r="H12" s="5">
        <v>0</v>
      </c>
      <c r="I12" s="18">
        <v>74587345.300858036</v>
      </c>
      <c r="J12" s="5">
        <v>2102069.1945701302</v>
      </c>
      <c r="K12" s="5">
        <v>844537.78280543</v>
      </c>
      <c r="L12" s="5">
        <v>0</v>
      </c>
      <c r="M12" s="5">
        <v>0</v>
      </c>
      <c r="N12" s="6">
        <v>24858106.099875245</v>
      </c>
      <c r="O12" s="6">
        <v>0</v>
      </c>
      <c r="P12" s="6">
        <v>0</v>
      </c>
      <c r="Q12" s="6">
        <v>0</v>
      </c>
      <c r="R12" s="6">
        <v>836420.99707017641</v>
      </c>
      <c r="S12" s="7">
        <f t="shared" si="0"/>
        <v>103228479.37517901</v>
      </c>
    </row>
    <row r="13" spans="1:19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764</v>
      </c>
      <c r="G13" s="17">
        <v>0</v>
      </c>
      <c r="H13" s="5">
        <v>0</v>
      </c>
      <c r="I13" s="18">
        <v>102497206.15915029</v>
      </c>
      <c r="J13" s="5">
        <v>3441510.1809954997</v>
      </c>
      <c r="K13" s="5">
        <v>1470644.3529411801</v>
      </c>
      <c r="L13" s="5">
        <v>0</v>
      </c>
      <c r="M13" s="5">
        <v>0</v>
      </c>
      <c r="N13" s="6">
        <v>43851566.908998713</v>
      </c>
      <c r="O13" s="6">
        <v>0</v>
      </c>
      <c r="P13" s="6">
        <v>0</v>
      </c>
      <c r="Q13" s="6">
        <v>0</v>
      </c>
      <c r="R13" s="6">
        <v>724456.96541428554</v>
      </c>
      <c r="S13" s="7">
        <f t="shared" si="0"/>
        <v>151985384.56749997</v>
      </c>
    </row>
    <row r="14" spans="1:19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764</v>
      </c>
      <c r="G14" s="17">
        <v>0</v>
      </c>
      <c r="H14" s="5">
        <v>0</v>
      </c>
      <c r="I14" s="18">
        <v>322913091.99852145</v>
      </c>
      <c r="J14" s="5">
        <v>12613846.4343892</v>
      </c>
      <c r="K14" s="5">
        <v>5384122.959276</v>
      </c>
      <c r="L14" s="5">
        <v>0</v>
      </c>
      <c r="M14" s="5">
        <v>0</v>
      </c>
      <c r="N14" s="6">
        <v>173687206.9755736</v>
      </c>
      <c r="O14" s="6">
        <v>0</v>
      </c>
      <c r="P14" s="6">
        <v>0</v>
      </c>
      <c r="Q14" s="6">
        <v>0</v>
      </c>
      <c r="R14" s="6">
        <v>3161656.4885424799</v>
      </c>
      <c r="S14" s="7">
        <f t="shared" si="0"/>
        <v>517759924.85630274</v>
      </c>
    </row>
    <row r="15" spans="1:19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762</v>
      </c>
      <c r="G15" s="17">
        <v>0</v>
      </c>
      <c r="H15" s="5">
        <v>0</v>
      </c>
      <c r="I15" s="18">
        <v>95518039.00434649</v>
      </c>
      <c r="J15" s="5">
        <v>4336665.9366516005</v>
      </c>
      <c r="K15" s="5">
        <v>3265970.2805430004</v>
      </c>
      <c r="L15" s="5">
        <v>0</v>
      </c>
      <c r="M15" s="5">
        <v>0</v>
      </c>
      <c r="N15" s="6">
        <v>45085482.777577236</v>
      </c>
      <c r="O15" s="6">
        <v>0</v>
      </c>
      <c r="P15" s="6">
        <v>0</v>
      </c>
      <c r="Q15" s="6">
        <v>0</v>
      </c>
      <c r="R15" s="6">
        <v>780541.0295813072</v>
      </c>
      <c r="S15" s="7">
        <f t="shared" si="0"/>
        <v>148986699.02869964</v>
      </c>
    </row>
    <row r="16" spans="1:19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762</v>
      </c>
      <c r="G16" s="17">
        <v>0</v>
      </c>
      <c r="H16" s="5">
        <v>0</v>
      </c>
      <c r="I16" s="18">
        <v>76566869.306576073</v>
      </c>
      <c r="J16" s="5">
        <v>4007927.1945700999</v>
      </c>
      <c r="K16" s="5">
        <v>2539167.4570135903</v>
      </c>
      <c r="L16" s="5">
        <v>0</v>
      </c>
      <c r="M16" s="5">
        <v>0</v>
      </c>
      <c r="N16" s="6">
        <v>40878343.029810287</v>
      </c>
      <c r="O16" s="6">
        <v>0</v>
      </c>
      <c r="P16" s="6">
        <v>0</v>
      </c>
      <c r="Q16" s="6">
        <v>0</v>
      </c>
      <c r="R16" s="6">
        <v>625678.49615979602</v>
      </c>
      <c r="S16" s="7">
        <f t="shared" si="0"/>
        <v>124617985.48412985</v>
      </c>
    </row>
    <row r="17" spans="1:19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762</v>
      </c>
      <c r="G17" s="17">
        <v>0</v>
      </c>
      <c r="H17" s="5">
        <v>0</v>
      </c>
      <c r="I17" s="18">
        <v>58398399.631287597</v>
      </c>
      <c r="J17" s="5">
        <v>2285172.5520361802</v>
      </c>
      <c r="K17" s="5">
        <v>1137293.89140272</v>
      </c>
      <c r="L17" s="5">
        <v>0</v>
      </c>
      <c r="M17" s="5">
        <v>0</v>
      </c>
      <c r="N17" s="6">
        <v>28194927.874224924</v>
      </c>
      <c r="O17" s="6">
        <v>0</v>
      </c>
      <c r="P17" s="6">
        <v>0</v>
      </c>
      <c r="Q17" s="6">
        <v>0</v>
      </c>
      <c r="R17" s="6">
        <v>477211.92194944085</v>
      </c>
      <c r="S17" s="7">
        <f t="shared" si="0"/>
        <v>90493005.870900869</v>
      </c>
    </row>
    <row r="18" spans="1:19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762</v>
      </c>
      <c r="G18" s="17">
        <v>0</v>
      </c>
      <c r="H18" s="5">
        <v>0</v>
      </c>
      <c r="I18" s="18">
        <v>117109651.79581964</v>
      </c>
      <c r="J18" s="5">
        <v>6547190.3981900997</v>
      </c>
      <c r="K18" s="5">
        <v>3414202.2443439001</v>
      </c>
      <c r="L18" s="5">
        <v>0</v>
      </c>
      <c r="M18" s="5">
        <v>0</v>
      </c>
      <c r="N18" s="6">
        <v>58365537.09169104</v>
      </c>
      <c r="O18" s="6">
        <v>0</v>
      </c>
      <c r="P18" s="6">
        <v>0</v>
      </c>
      <c r="Q18" s="6">
        <v>0</v>
      </c>
      <c r="R18" s="6">
        <v>956980.36872865376</v>
      </c>
      <c r="S18" s="7">
        <f t="shared" si="0"/>
        <v>186393561.89877334</v>
      </c>
    </row>
    <row r="19" spans="1:19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762</v>
      </c>
      <c r="G19" s="17">
        <v>0</v>
      </c>
      <c r="H19" s="5">
        <v>0</v>
      </c>
      <c r="I19" s="18">
        <v>123433184.08264352</v>
      </c>
      <c r="J19" s="5">
        <v>5388683.3031674</v>
      </c>
      <c r="K19" s="5">
        <v>2043836.96832577</v>
      </c>
      <c r="L19" s="5">
        <v>0</v>
      </c>
      <c r="M19" s="5">
        <v>0</v>
      </c>
      <c r="N19" s="6">
        <v>42312596.617132045</v>
      </c>
      <c r="O19" s="6">
        <v>0</v>
      </c>
      <c r="P19" s="6">
        <v>0</v>
      </c>
      <c r="Q19" s="6">
        <v>0</v>
      </c>
      <c r="R19" s="6">
        <v>1008654.1305981111</v>
      </c>
      <c r="S19" s="7">
        <f t="shared" si="0"/>
        <v>174186955.10186684</v>
      </c>
    </row>
    <row r="20" spans="1:19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762</v>
      </c>
      <c r="G20" s="17">
        <v>0</v>
      </c>
      <c r="H20" s="5">
        <v>0</v>
      </c>
      <c r="I20" s="18">
        <v>127856046.42315622</v>
      </c>
      <c r="J20" s="5">
        <v>5802161.0226243995</v>
      </c>
      <c r="K20" s="5">
        <v>2826927.0045249001</v>
      </c>
      <c r="L20" s="5">
        <v>0</v>
      </c>
      <c r="M20" s="5">
        <v>0</v>
      </c>
      <c r="N20" s="6">
        <v>46731482.014585018</v>
      </c>
      <c r="O20" s="6">
        <v>0</v>
      </c>
      <c r="P20" s="6">
        <v>0</v>
      </c>
      <c r="Q20" s="6">
        <v>0</v>
      </c>
      <c r="R20" s="6">
        <v>1044796.2620839038</v>
      </c>
      <c r="S20" s="7">
        <f t="shared" si="0"/>
        <v>184261412.72697446</v>
      </c>
    </row>
    <row r="21" spans="1:19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762</v>
      </c>
      <c r="G21" s="17">
        <v>0</v>
      </c>
      <c r="H21" s="5">
        <v>0</v>
      </c>
      <c r="I21" s="18">
        <v>106538927.14962235</v>
      </c>
      <c r="J21" s="5">
        <v>4859203.8099547001</v>
      </c>
      <c r="K21" s="5">
        <v>2309478.6696832702</v>
      </c>
      <c r="L21" s="5">
        <v>0</v>
      </c>
      <c r="M21" s="5">
        <v>0</v>
      </c>
      <c r="N21" s="6">
        <v>44247677.908639826</v>
      </c>
      <c r="O21" s="6">
        <v>0</v>
      </c>
      <c r="P21" s="6">
        <v>0</v>
      </c>
      <c r="Q21" s="6">
        <v>0</v>
      </c>
      <c r="R21" s="6">
        <v>870599.99089878763</v>
      </c>
      <c r="S21" s="7">
        <f t="shared" si="0"/>
        <v>158825887.52879894</v>
      </c>
    </row>
    <row r="22" spans="1:19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762</v>
      </c>
      <c r="G22" s="17">
        <v>0</v>
      </c>
      <c r="H22" s="5">
        <v>0</v>
      </c>
      <c r="I22" s="18">
        <v>224187204.32803795</v>
      </c>
      <c r="J22" s="5">
        <v>11478965.7104073</v>
      </c>
      <c r="K22" s="5">
        <v>4603077.8099547997</v>
      </c>
      <c r="L22" s="5">
        <v>0</v>
      </c>
      <c r="M22" s="5">
        <v>0</v>
      </c>
      <c r="N22" s="6">
        <v>77186194.842118621</v>
      </c>
      <c r="O22" s="6">
        <v>0</v>
      </c>
      <c r="P22" s="6">
        <v>0</v>
      </c>
      <c r="Q22" s="6">
        <v>0</v>
      </c>
      <c r="R22" s="6">
        <v>1595373.3</v>
      </c>
      <c r="S22" s="7">
        <f t="shared" si="0"/>
        <v>319050815.99051863</v>
      </c>
    </row>
    <row r="23" spans="1:19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765</v>
      </c>
      <c r="G23" s="17">
        <v>0</v>
      </c>
      <c r="H23" s="5">
        <v>0</v>
      </c>
      <c r="I23" s="18">
        <v>1233864488.3021586</v>
      </c>
      <c r="J23" s="5">
        <v>51154539.276018001</v>
      </c>
      <c r="K23" s="5">
        <v>34988709.085973002</v>
      </c>
      <c r="L23" s="5">
        <v>0</v>
      </c>
      <c r="M23" s="5">
        <v>0</v>
      </c>
      <c r="N23" s="6">
        <v>426712067.92912567</v>
      </c>
      <c r="O23" s="6">
        <v>0</v>
      </c>
      <c r="P23" s="6">
        <v>0</v>
      </c>
      <c r="Q23" s="6">
        <v>0</v>
      </c>
      <c r="R23" s="6">
        <v>17965397.52</v>
      </c>
      <c r="S23" s="7">
        <f t="shared" si="0"/>
        <v>1764685202.1132751</v>
      </c>
    </row>
    <row r="24" spans="1:19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762</v>
      </c>
      <c r="G24" s="17">
        <v>0</v>
      </c>
      <c r="H24" s="5">
        <v>0</v>
      </c>
      <c r="I24" s="18">
        <v>254508750.07575548</v>
      </c>
      <c r="J24" s="5">
        <v>12563103.9457014</v>
      </c>
      <c r="K24" s="5">
        <v>4857862.6063348996</v>
      </c>
      <c r="L24" s="5">
        <v>0</v>
      </c>
      <c r="M24" s="5">
        <v>0</v>
      </c>
      <c r="N24" s="6">
        <v>139686350.97414863</v>
      </c>
      <c r="O24" s="6">
        <v>0</v>
      </c>
      <c r="P24" s="6">
        <v>0</v>
      </c>
      <c r="Q24" s="6">
        <v>0</v>
      </c>
      <c r="R24" s="6">
        <v>1590116.22</v>
      </c>
      <c r="S24" s="7">
        <f t="shared" si="0"/>
        <v>413206183.82194042</v>
      </c>
    </row>
    <row r="25" spans="1:19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764</v>
      </c>
      <c r="G25" s="17">
        <v>0</v>
      </c>
      <c r="H25" s="5">
        <v>0</v>
      </c>
      <c r="I25" s="18">
        <v>82115790.450090379</v>
      </c>
      <c r="J25" s="5">
        <v>3002092.8144796998</v>
      </c>
      <c r="K25" s="5">
        <v>1736314.8778280199</v>
      </c>
      <c r="L25" s="5">
        <v>0</v>
      </c>
      <c r="M25" s="5">
        <v>0</v>
      </c>
      <c r="N25" s="6">
        <v>31338787.824472744</v>
      </c>
      <c r="O25" s="6">
        <v>0</v>
      </c>
      <c r="P25" s="6">
        <v>0</v>
      </c>
      <c r="Q25" s="6">
        <v>0</v>
      </c>
      <c r="R25" s="6">
        <v>468385.4982023717</v>
      </c>
      <c r="S25" s="7">
        <f t="shared" si="0"/>
        <v>118661371.4650732</v>
      </c>
    </row>
    <row r="26" spans="1:19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764</v>
      </c>
      <c r="G26" s="17">
        <v>0</v>
      </c>
      <c r="H26" s="5">
        <v>0</v>
      </c>
      <c r="I26" s="18">
        <v>21171044.948350117</v>
      </c>
      <c r="J26" s="5">
        <v>730618.11764705996</v>
      </c>
      <c r="K26" s="5">
        <v>445504.60633485002</v>
      </c>
      <c r="L26" s="5">
        <v>0</v>
      </c>
      <c r="M26" s="5">
        <v>0</v>
      </c>
      <c r="N26" s="6">
        <v>9170687.5861250982</v>
      </c>
      <c r="O26" s="6">
        <v>0</v>
      </c>
      <c r="P26" s="6">
        <v>0</v>
      </c>
      <c r="Q26" s="6">
        <v>0</v>
      </c>
      <c r="R26" s="6">
        <v>193229.16179762833</v>
      </c>
      <c r="S26" s="7">
        <f t="shared" si="0"/>
        <v>31711084.420254752</v>
      </c>
    </row>
    <row r="27" spans="1:19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764</v>
      </c>
      <c r="G27" s="17">
        <v>0</v>
      </c>
      <c r="H27" s="5">
        <v>0</v>
      </c>
      <c r="I27" s="18">
        <v>84939675.109030783</v>
      </c>
      <c r="J27" s="5">
        <v>1912960.6696833</v>
      </c>
      <c r="K27" s="5">
        <v>979938.83257918002</v>
      </c>
      <c r="L27" s="5">
        <v>0</v>
      </c>
      <c r="M27" s="5">
        <v>0</v>
      </c>
      <c r="N27" s="6">
        <v>20745075.420336403</v>
      </c>
      <c r="O27" s="6">
        <v>0</v>
      </c>
      <c r="P27" s="6">
        <v>0</v>
      </c>
      <c r="Q27" s="6">
        <v>0</v>
      </c>
      <c r="R27" s="6">
        <v>746381.70000000007</v>
      </c>
      <c r="S27" s="7">
        <f t="shared" si="0"/>
        <v>109324031.73162968</v>
      </c>
    </row>
    <row r="28" spans="1:19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764</v>
      </c>
      <c r="G28" s="17">
        <v>0</v>
      </c>
      <c r="H28" s="5">
        <v>0</v>
      </c>
      <c r="I28" s="18">
        <v>141093731.03207937</v>
      </c>
      <c r="J28" s="5">
        <v>4569943.8009050004</v>
      </c>
      <c r="K28" s="5">
        <v>2751725.0226244703</v>
      </c>
      <c r="L28" s="5">
        <v>0</v>
      </c>
      <c r="M28" s="5">
        <v>0</v>
      </c>
      <c r="N28" s="6">
        <v>48233998.996175624</v>
      </c>
      <c r="O28" s="6">
        <v>0</v>
      </c>
      <c r="P28" s="6">
        <v>0</v>
      </c>
      <c r="Q28" s="6">
        <v>0</v>
      </c>
      <c r="R28" s="6">
        <v>783947.06660142529</v>
      </c>
      <c r="S28" s="7">
        <f t="shared" si="0"/>
        <v>197433345.91838586</v>
      </c>
    </row>
    <row r="29" spans="1:19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764</v>
      </c>
      <c r="G29" s="17">
        <v>0</v>
      </c>
      <c r="H29" s="5">
        <v>0</v>
      </c>
      <c r="I29" s="18">
        <v>304855025.07295191</v>
      </c>
      <c r="J29" s="5">
        <v>9765677.9909501001</v>
      </c>
      <c r="K29" s="5">
        <v>5651757.8823528998</v>
      </c>
      <c r="L29" s="5">
        <v>0</v>
      </c>
      <c r="M29" s="5">
        <v>0</v>
      </c>
      <c r="N29" s="6">
        <v>129119246.86323218</v>
      </c>
      <c r="O29" s="6">
        <v>0</v>
      </c>
      <c r="P29" s="6">
        <v>0</v>
      </c>
      <c r="Q29" s="6">
        <v>0</v>
      </c>
      <c r="R29" s="6">
        <v>2557562.4011693955</v>
      </c>
      <c r="S29" s="7">
        <f t="shared" si="0"/>
        <v>451949270.21065652</v>
      </c>
    </row>
    <row r="30" spans="1:19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764</v>
      </c>
      <c r="G30" s="17">
        <v>0</v>
      </c>
      <c r="H30" s="5">
        <v>0</v>
      </c>
      <c r="I30" s="18">
        <v>307512003.58623773</v>
      </c>
      <c r="J30" s="5">
        <v>11635701.4479638</v>
      </c>
      <c r="K30" s="5">
        <v>6526063.8461537994</v>
      </c>
      <c r="L30" s="5">
        <v>0</v>
      </c>
      <c r="M30" s="5">
        <v>0</v>
      </c>
      <c r="N30" s="6">
        <v>154579080.10302958</v>
      </c>
      <c r="O30" s="6">
        <v>0</v>
      </c>
      <c r="P30" s="6">
        <v>0</v>
      </c>
      <c r="Q30" s="6">
        <v>0</v>
      </c>
      <c r="R30" s="6">
        <v>2673566.3722291798</v>
      </c>
      <c r="S30" s="7">
        <f t="shared" si="0"/>
        <v>482926415.35561401</v>
      </c>
    </row>
    <row r="31" spans="1:19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762</v>
      </c>
      <c r="G31" s="17">
        <v>0</v>
      </c>
      <c r="H31" s="5">
        <v>0</v>
      </c>
      <c r="I31" s="18">
        <v>83062521.476886898</v>
      </c>
      <c r="J31" s="5">
        <v>5235257.5837104004</v>
      </c>
      <c r="K31" s="5">
        <v>1810044.3529411501</v>
      </c>
      <c r="L31" s="5">
        <v>0</v>
      </c>
      <c r="M31" s="5">
        <v>0</v>
      </c>
      <c r="N31" s="6">
        <v>36177399.565979518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127023222.97951797</v>
      </c>
    </row>
    <row r="32" spans="1:19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762</v>
      </c>
      <c r="G32" s="17">
        <v>0</v>
      </c>
      <c r="H32" s="5">
        <v>0</v>
      </c>
      <c r="I32" s="18">
        <v>41217478.622295454</v>
      </c>
      <c r="J32" s="5">
        <v>1848461.6380091</v>
      </c>
      <c r="K32" s="5">
        <v>1019283.49321267</v>
      </c>
      <c r="L32" s="5">
        <v>0</v>
      </c>
      <c r="M32" s="5">
        <v>0</v>
      </c>
      <c r="N32" s="6">
        <v>13683788.001369366</v>
      </c>
      <c r="O32" s="6">
        <v>0</v>
      </c>
      <c r="P32" s="6">
        <v>0</v>
      </c>
      <c r="Q32" s="6">
        <v>0</v>
      </c>
      <c r="R32" s="6">
        <v>280146.24</v>
      </c>
      <c r="S32" s="7">
        <f t="shared" si="0"/>
        <v>58049157.994886592</v>
      </c>
    </row>
    <row r="33" spans="1:19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764</v>
      </c>
      <c r="G33" s="17">
        <v>0</v>
      </c>
      <c r="H33" s="5">
        <v>0</v>
      </c>
      <c r="I33" s="18">
        <v>170061503.56832764</v>
      </c>
      <c r="J33" s="5">
        <v>10952816.4162896</v>
      </c>
      <c r="K33" s="5">
        <v>5066727.9909501998</v>
      </c>
      <c r="L33" s="5">
        <v>0</v>
      </c>
      <c r="M33" s="5">
        <v>0</v>
      </c>
      <c r="N33" s="6">
        <v>105659790.65464428</v>
      </c>
      <c r="O33" s="6">
        <v>0</v>
      </c>
      <c r="P33" s="6">
        <v>0</v>
      </c>
      <c r="Q33" s="6">
        <v>0</v>
      </c>
      <c r="R33" s="6">
        <v>1336059.18</v>
      </c>
      <c r="S33" s="7">
        <f t="shared" si="0"/>
        <v>293076897.81021172</v>
      </c>
    </row>
    <row r="34" spans="1:19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762</v>
      </c>
      <c r="G34" s="17">
        <v>0</v>
      </c>
      <c r="H34" s="5">
        <v>0</v>
      </c>
      <c r="I34" s="18">
        <v>5988366.4482063353</v>
      </c>
      <c r="J34" s="5">
        <v>490800.66968325002</v>
      </c>
      <c r="K34" s="5">
        <v>188147.91855203302</v>
      </c>
      <c r="L34" s="5">
        <v>0</v>
      </c>
      <c r="M34" s="5">
        <v>0</v>
      </c>
      <c r="N34" s="6">
        <v>3766642.3654750399</v>
      </c>
      <c r="O34" s="6">
        <v>0</v>
      </c>
      <c r="P34" s="6">
        <v>0</v>
      </c>
      <c r="Q34" s="6">
        <v>0</v>
      </c>
      <c r="R34" s="6">
        <v>49555.624881811069</v>
      </c>
      <c r="S34" s="7">
        <f t="shared" si="0"/>
        <v>10483513.026798468</v>
      </c>
    </row>
    <row r="35" spans="1:19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762</v>
      </c>
      <c r="G35" s="17">
        <v>0</v>
      </c>
      <c r="H35" s="5">
        <v>0</v>
      </c>
      <c r="I35" s="18">
        <v>13460157.252080142</v>
      </c>
      <c r="J35" s="5">
        <v>844217.52941176994</v>
      </c>
      <c r="K35" s="5">
        <v>270735.15837104002</v>
      </c>
      <c r="L35" s="5">
        <v>0</v>
      </c>
      <c r="M35" s="5">
        <v>0</v>
      </c>
      <c r="N35" s="6">
        <v>5454982.8170103049</v>
      </c>
      <c r="O35" s="6">
        <v>0</v>
      </c>
      <c r="P35" s="6">
        <v>0</v>
      </c>
      <c r="Q35" s="6">
        <v>0</v>
      </c>
      <c r="R35" s="6">
        <v>111387.05511818895</v>
      </c>
      <c r="S35" s="7">
        <f t="shared" si="0"/>
        <v>20141479.811991446</v>
      </c>
    </row>
    <row r="36" spans="1:19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762</v>
      </c>
      <c r="G36" s="17">
        <v>0</v>
      </c>
      <c r="H36" s="5">
        <v>0</v>
      </c>
      <c r="I36" s="18">
        <v>257379630.35016537</v>
      </c>
      <c r="J36" s="5">
        <v>11853923.791855199</v>
      </c>
      <c r="K36" s="5">
        <v>3798039.3122172002</v>
      </c>
      <c r="L36" s="5">
        <v>0</v>
      </c>
      <c r="M36" s="5">
        <v>0</v>
      </c>
      <c r="N36" s="6">
        <v>102752672.96707551</v>
      </c>
      <c r="O36" s="6">
        <v>0</v>
      </c>
      <c r="P36" s="6">
        <v>0</v>
      </c>
      <c r="Q36" s="6">
        <v>0</v>
      </c>
      <c r="R36" s="6">
        <v>1638774.18</v>
      </c>
      <c r="S36" s="7">
        <f t="shared" si="0"/>
        <v>377423040.60131329</v>
      </c>
    </row>
    <row r="37" spans="1:19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764</v>
      </c>
      <c r="G37" s="17">
        <v>0</v>
      </c>
      <c r="H37" s="5">
        <v>0</v>
      </c>
      <c r="I37" s="18">
        <v>377298504.38055235</v>
      </c>
      <c r="J37" s="5">
        <v>15239569.7285068</v>
      </c>
      <c r="K37" s="5">
        <v>5890498.0995474998</v>
      </c>
      <c r="L37" s="5">
        <v>0</v>
      </c>
      <c r="M37" s="5">
        <v>0</v>
      </c>
      <c r="N37" s="6">
        <v>180193076.75359255</v>
      </c>
      <c r="O37" s="6">
        <v>0</v>
      </c>
      <c r="P37" s="6">
        <v>0</v>
      </c>
      <c r="Q37" s="6">
        <v>0</v>
      </c>
      <c r="R37" s="6">
        <v>3107916.9232129534</v>
      </c>
      <c r="S37" s="7">
        <f t="shared" si="0"/>
        <v>581729565.88541222</v>
      </c>
    </row>
    <row r="38" spans="1:19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765</v>
      </c>
      <c r="G38" s="17">
        <v>0</v>
      </c>
      <c r="H38" s="5">
        <v>0</v>
      </c>
      <c r="I38" s="18">
        <v>257549359.81485513</v>
      </c>
      <c r="J38" s="5">
        <v>18632902.226244699</v>
      </c>
      <c r="K38" s="5">
        <v>7103650.4886878002</v>
      </c>
      <c r="L38" s="5">
        <v>0</v>
      </c>
      <c r="M38" s="5">
        <v>0</v>
      </c>
      <c r="N38" s="6">
        <v>134551408.1381667</v>
      </c>
      <c r="O38" s="6">
        <v>0</v>
      </c>
      <c r="P38" s="6">
        <v>0</v>
      </c>
      <c r="Q38" s="6">
        <v>0</v>
      </c>
      <c r="R38" s="6">
        <v>2342513.4219337027</v>
      </c>
      <c r="S38" s="7">
        <f t="shared" si="0"/>
        <v>420179834.08988804</v>
      </c>
    </row>
    <row r="39" spans="1:19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764</v>
      </c>
      <c r="G39" s="17">
        <v>0</v>
      </c>
      <c r="H39" s="5">
        <v>0</v>
      </c>
      <c r="I39" s="18">
        <v>54498236.276839033</v>
      </c>
      <c r="J39" s="5">
        <v>1706648.8778280201</v>
      </c>
      <c r="K39" s="5">
        <v>608165.27601808996</v>
      </c>
      <c r="L39" s="5">
        <v>0</v>
      </c>
      <c r="M39" s="5">
        <v>0</v>
      </c>
      <c r="N39" s="6">
        <v>17562033.260710303</v>
      </c>
      <c r="O39" s="6">
        <v>0</v>
      </c>
      <c r="P39" s="6">
        <v>0</v>
      </c>
      <c r="Q39" s="6">
        <v>0</v>
      </c>
      <c r="R39" s="6">
        <v>473625.97485334327</v>
      </c>
      <c r="S39" s="7">
        <f t="shared" si="0"/>
        <v>74848709.666248783</v>
      </c>
    </row>
    <row r="40" spans="1:19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764</v>
      </c>
      <c r="G40" s="17">
        <v>0</v>
      </c>
      <c r="H40" s="5">
        <v>0</v>
      </c>
      <c r="I40" s="18">
        <v>99652404.088911593</v>
      </c>
      <c r="J40" s="5">
        <v>6870481.2488688007</v>
      </c>
      <c r="K40" s="5">
        <v>2701235.7647059201</v>
      </c>
      <c r="L40" s="5">
        <v>0</v>
      </c>
      <c r="M40" s="5">
        <v>0</v>
      </c>
      <c r="N40" s="6">
        <v>58519378.936564833</v>
      </c>
      <c r="O40" s="6">
        <v>0</v>
      </c>
      <c r="P40" s="6">
        <v>0</v>
      </c>
      <c r="Q40" s="6">
        <v>0</v>
      </c>
      <c r="R40" s="6">
        <v>1052103.3264051534</v>
      </c>
      <c r="S40" s="7">
        <f t="shared" si="0"/>
        <v>168795603.36545631</v>
      </c>
    </row>
    <row r="41" spans="1:19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764</v>
      </c>
      <c r="G41" s="17">
        <v>0</v>
      </c>
      <c r="H41" s="5">
        <v>0</v>
      </c>
      <c r="I41" s="18">
        <v>332048255.21618801</v>
      </c>
      <c r="J41" s="5">
        <v>16480654.805430001</v>
      </c>
      <c r="K41" s="5">
        <v>7646979.3031674009</v>
      </c>
      <c r="L41" s="5">
        <v>0</v>
      </c>
      <c r="M41" s="5">
        <v>0</v>
      </c>
      <c r="N41" s="6">
        <v>184442149.22158045</v>
      </c>
      <c r="O41" s="6">
        <v>0</v>
      </c>
      <c r="P41" s="6">
        <v>0</v>
      </c>
      <c r="Q41" s="6">
        <v>0</v>
      </c>
      <c r="R41" s="6">
        <v>3187326.4522387828</v>
      </c>
      <c r="S41" s="7">
        <f t="shared" si="0"/>
        <v>543805364.99860466</v>
      </c>
    </row>
    <row r="42" spans="1:19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764</v>
      </c>
      <c r="G42" s="17">
        <v>0</v>
      </c>
      <c r="H42" s="5">
        <v>0</v>
      </c>
      <c r="I42" s="18">
        <v>91516343.919734359</v>
      </c>
      <c r="J42" s="5">
        <v>7485250.6696833</v>
      </c>
      <c r="K42" s="5">
        <v>3357233.2850679001</v>
      </c>
      <c r="L42" s="5">
        <v>0</v>
      </c>
      <c r="M42" s="5">
        <v>0</v>
      </c>
      <c r="N42" s="6">
        <v>81876685.202417061</v>
      </c>
      <c r="O42" s="6">
        <v>0</v>
      </c>
      <c r="P42" s="6">
        <v>0</v>
      </c>
      <c r="Q42" s="6">
        <v>0</v>
      </c>
      <c r="R42" s="6">
        <v>1403753.0857294928</v>
      </c>
      <c r="S42" s="7">
        <f t="shared" si="0"/>
        <v>185639266.16263211</v>
      </c>
    </row>
    <row r="43" spans="1:19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764</v>
      </c>
      <c r="G43" s="17">
        <v>0</v>
      </c>
      <c r="H43" s="5">
        <v>0</v>
      </c>
      <c r="I43" s="18">
        <v>103533537.81659107</v>
      </c>
      <c r="J43" s="5">
        <v>3042321.1764706001</v>
      </c>
      <c r="K43" s="5">
        <v>1438434.1176470499</v>
      </c>
      <c r="L43" s="5">
        <v>0</v>
      </c>
      <c r="M43" s="5">
        <v>0</v>
      </c>
      <c r="N43" s="6">
        <v>41080013.881366424</v>
      </c>
      <c r="O43" s="6">
        <v>0</v>
      </c>
      <c r="P43" s="6">
        <v>0</v>
      </c>
      <c r="Q43" s="6">
        <v>0</v>
      </c>
      <c r="R43" s="6">
        <v>985930.37009147392</v>
      </c>
      <c r="S43" s="7">
        <f t="shared" si="0"/>
        <v>150080237.36216661</v>
      </c>
    </row>
    <row r="44" spans="1:19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764</v>
      </c>
      <c r="G44" s="17">
        <v>0</v>
      </c>
      <c r="H44" s="5">
        <v>0</v>
      </c>
      <c r="I44" s="18">
        <v>94151504.026791707</v>
      </c>
      <c r="J44" s="5">
        <v>6864823.5656109005</v>
      </c>
      <c r="K44" s="5">
        <v>3361089.2669682996</v>
      </c>
      <c r="L44" s="5">
        <v>0</v>
      </c>
      <c r="M44" s="5">
        <v>0</v>
      </c>
      <c r="N44" s="6">
        <v>73041644.971747354</v>
      </c>
      <c r="O44" s="6">
        <v>0</v>
      </c>
      <c r="P44" s="6">
        <v>0</v>
      </c>
      <c r="Q44" s="6">
        <v>0</v>
      </c>
      <c r="R44" s="6">
        <v>1283180.7855350978</v>
      </c>
      <c r="S44" s="7">
        <f t="shared" si="0"/>
        <v>178702242.61665335</v>
      </c>
    </row>
    <row r="45" spans="1:19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762</v>
      </c>
      <c r="G45" s="17">
        <v>0</v>
      </c>
      <c r="H45" s="5">
        <v>0</v>
      </c>
      <c r="I45" s="18">
        <v>155006588.30395705</v>
      </c>
      <c r="J45" s="5">
        <v>11312165.339366499</v>
      </c>
      <c r="K45" s="5">
        <v>3419726.7782804999</v>
      </c>
      <c r="L45" s="5">
        <v>0</v>
      </c>
      <c r="M45" s="5">
        <v>0</v>
      </c>
      <c r="N45" s="6">
        <v>94598167.830925137</v>
      </c>
      <c r="O45" s="6">
        <v>0</v>
      </c>
      <c r="P45" s="6">
        <v>0</v>
      </c>
      <c r="Q45" s="6">
        <v>0</v>
      </c>
      <c r="R45" s="6">
        <v>1717397.1</v>
      </c>
      <c r="S45" s="7">
        <f t="shared" si="0"/>
        <v>266054045.35252917</v>
      </c>
    </row>
    <row r="46" spans="1:19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5">
        <v>502</v>
      </c>
      <c r="F46" s="14" t="s">
        <v>763</v>
      </c>
      <c r="G46" s="17">
        <v>0</v>
      </c>
      <c r="H46" s="5">
        <v>0</v>
      </c>
      <c r="I46" s="18">
        <v>19783880.673984218</v>
      </c>
      <c r="J46" s="5">
        <v>149458.76923076899</v>
      </c>
      <c r="K46" s="5">
        <v>27910.533936652002</v>
      </c>
      <c r="L46" s="5">
        <v>0</v>
      </c>
      <c r="M46" s="5">
        <v>0</v>
      </c>
      <c r="N46" s="6">
        <v>5720488.7432907969</v>
      </c>
      <c r="O46" s="6">
        <v>0</v>
      </c>
      <c r="P46" s="6">
        <v>0</v>
      </c>
      <c r="Q46" s="6">
        <v>0</v>
      </c>
      <c r="R46" s="6">
        <v>108175.31999999999</v>
      </c>
      <c r="S46" s="7">
        <f t="shared" si="0"/>
        <v>25789914.040442437</v>
      </c>
    </row>
    <row r="47" spans="1:19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5">
        <v>501</v>
      </c>
      <c r="F47" s="14" t="s">
        <v>763</v>
      </c>
      <c r="G47" s="17">
        <v>0</v>
      </c>
      <c r="H47" s="5">
        <v>0</v>
      </c>
      <c r="I47" s="18">
        <v>25049801.904389754</v>
      </c>
      <c r="J47" s="5">
        <v>501587.30316742999</v>
      </c>
      <c r="K47" s="5">
        <v>75582.289592761008</v>
      </c>
      <c r="L47" s="5">
        <v>0</v>
      </c>
      <c r="M47" s="5">
        <v>0</v>
      </c>
      <c r="N47" s="6">
        <v>8845115.4393709954</v>
      </c>
      <c r="O47" s="6">
        <v>0</v>
      </c>
      <c r="P47" s="6">
        <v>0</v>
      </c>
      <c r="Q47" s="6">
        <v>0</v>
      </c>
      <c r="R47" s="6">
        <v>210500.63999999998</v>
      </c>
      <c r="S47" s="7">
        <f t="shared" si="0"/>
        <v>34682587.576520942</v>
      </c>
    </row>
    <row r="48" spans="1:19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762</v>
      </c>
      <c r="G48" s="17">
        <v>0</v>
      </c>
      <c r="H48" s="5">
        <v>0</v>
      </c>
      <c r="I48" s="18">
        <v>20387539.46995946</v>
      </c>
      <c r="J48" s="5">
        <v>530272.64253393002</v>
      </c>
      <c r="K48" s="5">
        <v>287484.20814479998</v>
      </c>
      <c r="L48" s="5">
        <v>0</v>
      </c>
      <c r="M48" s="5">
        <v>0</v>
      </c>
      <c r="N48" s="6">
        <v>12131802.181566689</v>
      </c>
      <c r="O48" s="6">
        <v>0</v>
      </c>
      <c r="P48" s="6">
        <v>0</v>
      </c>
      <c r="Q48" s="6">
        <v>0</v>
      </c>
      <c r="R48" s="6">
        <v>201952.88614822153</v>
      </c>
      <c r="S48" s="7">
        <f t="shared" si="0"/>
        <v>33539051.388353098</v>
      </c>
    </row>
    <row r="49" spans="1:19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762</v>
      </c>
      <c r="G49" s="17">
        <v>0</v>
      </c>
      <c r="H49" s="5">
        <v>0</v>
      </c>
      <c r="I49" s="18">
        <v>59748743.361460209</v>
      </c>
      <c r="J49" s="5">
        <v>1504954.97737557</v>
      </c>
      <c r="K49" s="5">
        <v>673572.46153845999</v>
      </c>
      <c r="L49" s="5">
        <v>0</v>
      </c>
      <c r="M49" s="5">
        <v>0</v>
      </c>
      <c r="N49" s="6">
        <v>32069562.068420082</v>
      </c>
      <c r="O49" s="6">
        <v>0</v>
      </c>
      <c r="P49" s="6">
        <v>0</v>
      </c>
      <c r="Q49" s="6">
        <v>0</v>
      </c>
      <c r="R49" s="6">
        <v>591853.23385177855</v>
      </c>
      <c r="S49" s="7">
        <f t="shared" si="0"/>
        <v>94588686.102646098</v>
      </c>
    </row>
    <row r="50" spans="1:19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762</v>
      </c>
      <c r="G50" s="17">
        <v>0</v>
      </c>
      <c r="H50" s="5">
        <v>0</v>
      </c>
      <c r="I50" s="18">
        <v>220390643.76429495</v>
      </c>
      <c r="J50" s="5">
        <v>18740358.271493699</v>
      </c>
      <c r="K50" s="5">
        <v>8234756.7058824003</v>
      </c>
      <c r="L50" s="5">
        <v>0</v>
      </c>
      <c r="M50" s="5">
        <v>0</v>
      </c>
      <c r="N50" s="6">
        <v>136507712.56395546</v>
      </c>
      <c r="O50" s="6">
        <v>0</v>
      </c>
      <c r="P50" s="6">
        <v>0</v>
      </c>
      <c r="Q50" s="6">
        <v>0</v>
      </c>
      <c r="R50" s="6">
        <v>2419921.44</v>
      </c>
      <c r="S50" s="7">
        <f t="shared" si="0"/>
        <v>386293392.74562651</v>
      </c>
    </row>
    <row r="51" spans="1:19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764</v>
      </c>
      <c r="G51" s="17">
        <v>0</v>
      </c>
      <c r="H51" s="5">
        <v>0</v>
      </c>
      <c r="I51" s="18">
        <v>95738281.285794497</v>
      </c>
      <c r="J51" s="5">
        <v>4722850.1085973</v>
      </c>
      <c r="K51" s="5">
        <v>2160445.7556560799</v>
      </c>
      <c r="L51" s="5">
        <v>0</v>
      </c>
      <c r="M51" s="5">
        <v>0</v>
      </c>
      <c r="N51" s="6">
        <v>48755306.06108766</v>
      </c>
      <c r="O51" s="6">
        <v>0</v>
      </c>
      <c r="P51" s="6">
        <v>0</v>
      </c>
      <c r="Q51" s="6">
        <v>0</v>
      </c>
      <c r="R51" s="6">
        <v>555721.40539552877</v>
      </c>
      <c r="S51" s="7">
        <f t="shared" si="0"/>
        <v>151932604.61653107</v>
      </c>
    </row>
    <row r="52" spans="1:19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764</v>
      </c>
      <c r="G52" s="17">
        <v>0</v>
      </c>
      <c r="H52" s="5">
        <v>0</v>
      </c>
      <c r="I52" s="18">
        <v>239509660.67685306</v>
      </c>
      <c r="J52" s="5">
        <v>12659130.144796401</v>
      </c>
      <c r="K52" s="5">
        <v>7270908.8597285002</v>
      </c>
      <c r="L52" s="5">
        <v>0</v>
      </c>
      <c r="M52" s="5">
        <v>0</v>
      </c>
      <c r="N52" s="6">
        <v>140919364.60554039</v>
      </c>
      <c r="O52" s="6">
        <v>0</v>
      </c>
      <c r="P52" s="6">
        <v>0</v>
      </c>
      <c r="Q52" s="6">
        <v>0</v>
      </c>
      <c r="R52" s="6">
        <v>2093427.7555104776</v>
      </c>
      <c r="S52" s="7">
        <f t="shared" si="0"/>
        <v>402452492.04242879</v>
      </c>
    </row>
    <row r="53" spans="1:19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764</v>
      </c>
      <c r="G53" s="17">
        <v>0</v>
      </c>
      <c r="H53" s="5">
        <v>0</v>
      </c>
      <c r="I53" s="18">
        <v>59639782.045182958</v>
      </c>
      <c r="J53" s="5">
        <v>1492966.05429865</v>
      </c>
      <c r="K53" s="5">
        <v>722101.04977375991</v>
      </c>
      <c r="L53" s="5">
        <v>0</v>
      </c>
      <c r="M53" s="5">
        <v>0</v>
      </c>
      <c r="N53" s="6">
        <v>12690898.942785647</v>
      </c>
      <c r="O53" s="6">
        <v>0</v>
      </c>
      <c r="P53" s="6">
        <v>0</v>
      </c>
      <c r="Q53" s="6">
        <v>0</v>
      </c>
      <c r="R53" s="6">
        <v>652375.01909399382</v>
      </c>
      <c r="S53" s="7">
        <f t="shared" si="0"/>
        <v>75198123.111135006</v>
      </c>
    </row>
    <row r="54" spans="1:19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762</v>
      </c>
      <c r="G54" s="17">
        <v>0</v>
      </c>
      <c r="H54" s="5">
        <v>0</v>
      </c>
      <c r="I54" s="18">
        <v>159421405.0415214</v>
      </c>
      <c r="J54" s="5">
        <v>7135543.8823528998</v>
      </c>
      <c r="K54" s="5">
        <v>2588514.7149320901</v>
      </c>
      <c r="L54" s="5">
        <v>0</v>
      </c>
      <c r="M54" s="5">
        <v>0</v>
      </c>
      <c r="N54" s="6">
        <v>64168653.076011576</v>
      </c>
      <c r="O54" s="6">
        <v>0</v>
      </c>
      <c r="P54" s="6">
        <v>0</v>
      </c>
      <c r="Q54" s="6">
        <v>0</v>
      </c>
      <c r="R54" s="6">
        <v>1165601.8800000001</v>
      </c>
      <c r="S54" s="7">
        <f t="shared" si="0"/>
        <v>234479718.59481794</v>
      </c>
    </row>
    <row r="55" spans="1:19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762</v>
      </c>
      <c r="G55" s="17">
        <v>0</v>
      </c>
      <c r="H55" s="5">
        <v>0</v>
      </c>
      <c r="I55" s="18">
        <v>146788204.26683199</v>
      </c>
      <c r="J55" s="5">
        <v>5268444.3891402995</v>
      </c>
      <c r="K55" s="5">
        <v>2172593.19457014</v>
      </c>
      <c r="L55" s="5">
        <v>0</v>
      </c>
      <c r="M55" s="5">
        <v>0</v>
      </c>
      <c r="N55" s="6">
        <v>35533524.682278864</v>
      </c>
      <c r="O55" s="6">
        <v>0</v>
      </c>
      <c r="P55" s="6">
        <v>0</v>
      </c>
      <c r="Q55" s="6">
        <v>0</v>
      </c>
      <c r="R55" s="6">
        <v>1231866.6449651192</v>
      </c>
      <c r="S55" s="7">
        <f t="shared" si="0"/>
        <v>190994633.17778644</v>
      </c>
    </row>
    <row r="56" spans="1:19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762</v>
      </c>
      <c r="G56" s="17">
        <v>0</v>
      </c>
      <c r="H56" s="5">
        <v>0</v>
      </c>
      <c r="I56" s="18">
        <v>154476400.68352529</v>
      </c>
      <c r="J56" s="5">
        <v>10761288.063348399</v>
      </c>
      <c r="K56" s="5">
        <v>4365058.9502261998</v>
      </c>
      <c r="L56" s="5">
        <v>0</v>
      </c>
      <c r="M56" s="5">
        <v>0</v>
      </c>
      <c r="N56" s="6">
        <v>86586822.883287728</v>
      </c>
      <c r="O56" s="6">
        <v>0</v>
      </c>
      <c r="P56" s="6">
        <v>0</v>
      </c>
      <c r="Q56" s="6">
        <v>0</v>
      </c>
      <c r="R56" s="6">
        <v>1296387.038636866</v>
      </c>
      <c r="S56" s="7">
        <f t="shared" si="0"/>
        <v>257485957.61902449</v>
      </c>
    </row>
    <row r="57" spans="1:19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762</v>
      </c>
      <c r="G57" s="17">
        <v>0</v>
      </c>
      <c r="H57" s="5">
        <v>0</v>
      </c>
      <c r="I57" s="18">
        <v>12149420.657021947</v>
      </c>
      <c r="J57" s="5">
        <v>646617.50226244004</v>
      </c>
      <c r="K57" s="5">
        <v>707975.67420814</v>
      </c>
      <c r="L57" s="5">
        <v>0</v>
      </c>
      <c r="M57" s="5">
        <v>0</v>
      </c>
      <c r="N57" s="6">
        <v>6254729.4707842786</v>
      </c>
      <c r="O57" s="6">
        <v>0</v>
      </c>
      <c r="P57" s="6">
        <v>0</v>
      </c>
      <c r="Q57" s="6">
        <v>0</v>
      </c>
      <c r="R57" s="6">
        <v>101959.59639801478</v>
      </c>
      <c r="S57" s="7">
        <f t="shared" si="0"/>
        <v>19860702.90067482</v>
      </c>
    </row>
    <row r="58" spans="1:19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764</v>
      </c>
      <c r="G58" s="17">
        <v>0</v>
      </c>
      <c r="H58" s="5">
        <v>0</v>
      </c>
      <c r="I58" s="18">
        <v>22995986.795810916</v>
      </c>
      <c r="J58" s="5">
        <v>628479.99095023004</v>
      </c>
      <c r="K58" s="5">
        <v>282509.03167420998</v>
      </c>
      <c r="L58" s="5">
        <v>0</v>
      </c>
      <c r="M58" s="5">
        <v>0</v>
      </c>
      <c r="N58" s="6">
        <v>13372992.423569091</v>
      </c>
      <c r="O58" s="6">
        <v>0</v>
      </c>
      <c r="P58" s="6">
        <v>0</v>
      </c>
      <c r="Q58" s="6">
        <v>0</v>
      </c>
      <c r="R58" s="6">
        <v>185765.71634836169</v>
      </c>
      <c r="S58" s="7">
        <f t="shared" si="0"/>
        <v>37465733.958352812</v>
      </c>
    </row>
    <row r="59" spans="1:19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764</v>
      </c>
      <c r="G59" s="17">
        <v>0</v>
      </c>
      <c r="H59" s="5">
        <v>0</v>
      </c>
      <c r="I59" s="18">
        <v>123235082.15501416</v>
      </c>
      <c r="J59" s="5">
        <v>7907842.2895927001</v>
      </c>
      <c r="K59" s="5">
        <v>3103619.800905</v>
      </c>
      <c r="L59" s="5">
        <v>0</v>
      </c>
      <c r="M59" s="5">
        <v>0</v>
      </c>
      <c r="N59" s="6">
        <v>89197086.757509053</v>
      </c>
      <c r="O59" s="6">
        <v>0</v>
      </c>
      <c r="P59" s="6">
        <v>0</v>
      </c>
      <c r="Q59" s="6">
        <v>0</v>
      </c>
      <c r="R59" s="6">
        <v>1385512.9636516382</v>
      </c>
      <c r="S59" s="7">
        <f t="shared" si="0"/>
        <v>224829143.96667254</v>
      </c>
    </row>
    <row r="60" spans="1:19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763</v>
      </c>
      <c r="G60" s="17">
        <v>0</v>
      </c>
      <c r="H60" s="5">
        <v>0</v>
      </c>
      <c r="I60" s="18">
        <v>21699348.095166713</v>
      </c>
      <c r="J60" s="5">
        <v>433584.76923077006</v>
      </c>
      <c r="K60" s="5">
        <v>35518.977375565999</v>
      </c>
      <c r="L60" s="5">
        <v>0</v>
      </c>
      <c r="M60" s="5">
        <v>0</v>
      </c>
      <c r="N60" s="6">
        <v>14637701.429040723</v>
      </c>
      <c r="O60" s="6">
        <v>0</v>
      </c>
      <c r="P60" s="6">
        <v>0</v>
      </c>
      <c r="Q60" s="6">
        <v>0</v>
      </c>
      <c r="R60" s="6">
        <v>228769.2</v>
      </c>
      <c r="S60" s="7">
        <f t="shared" si="0"/>
        <v>37034922.470813781</v>
      </c>
    </row>
    <row r="61" spans="1:19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763</v>
      </c>
      <c r="G61" s="17">
        <v>0</v>
      </c>
      <c r="H61" s="5">
        <v>0</v>
      </c>
      <c r="I61" s="18">
        <v>90460646.091380477</v>
      </c>
      <c r="J61" s="5">
        <v>6082003.8733031005</v>
      </c>
      <c r="K61" s="5">
        <v>1829325.7375565502</v>
      </c>
      <c r="L61" s="5">
        <v>0</v>
      </c>
      <c r="M61" s="5">
        <v>0</v>
      </c>
      <c r="N61" s="6">
        <v>51746764.21363245</v>
      </c>
      <c r="O61" s="6">
        <v>0</v>
      </c>
      <c r="P61" s="6">
        <v>0</v>
      </c>
      <c r="Q61" s="6">
        <v>0</v>
      </c>
      <c r="R61" s="6">
        <v>702657.9162109209</v>
      </c>
      <c r="S61" s="7">
        <f t="shared" si="0"/>
        <v>150821397.83208349</v>
      </c>
    </row>
    <row r="62" spans="1:19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763</v>
      </c>
      <c r="G62" s="17">
        <v>0</v>
      </c>
      <c r="H62" s="5">
        <v>0</v>
      </c>
      <c r="I62" s="18">
        <v>21824375.184100736</v>
      </c>
      <c r="J62" s="5">
        <v>1382482.65158371</v>
      </c>
      <c r="K62" s="5">
        <v>470651.23076922994</v>
      </c>
      <c r="L62" s="5">
        <v>0</v>
      </c>
      <c r="M62" s="5">
        <v>0</v>
      </c>
      <c r="N62" s="6">
        <v>14210494.567889828</v>
      </c>
      <c r="O62" s="6">
        <v>0</v>
      </c>
      <c r="P62" s="6">
        <v>0</v>
      </c>
      <c r="Q62" s="6">
        <v>0</v>
      </c>
      <c r="R62" s="6">
        <v>169522.0037890792</v>
      </c>
      <c r="S62" s="7">
        <f t="shared" si="0"/>
        <v>38057525.638132587</v>
      </c>
    </row>
    <row r="63" spans="1:19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762</v>
      </c>
      <c r="G63" s="17">
        <v>0</v>
      </c>
      <c r="H63" s="5">
        <v>0</v>
      </c>
      <c r="I63" s="18">
        <v>246994737.56547707</v>
      </c>
      <c r="J63" s="5">
        <v>16784625.755656201</v>
      </c>
      <c r="K63" s="5">
        <v>6543713.5294118002</v>
      </c>
      <c r="L63" s="5">
        <v>0</v>
      </c>
      <c r="M63" s="5">
        <v>0</v>
      </c>
      <c r="N63" s="6">
        <v>116425465.6704447</v>
      </c>
      <c r="O63" s="6">
        <v>0</v>
      </c>
      <c r="P63" s="6">
        <v>0</v>
      </c>
      <c r="Q63" s="6">
        <v>0</v>
      </c>
      <c r="R63" s="6">
        <v>1634515.9200000002</v>
      </c>
      <c r="S63" s="7">
        <f t="shared" si="0"/>
        <v>388383058.44098979</v>
      </c>
    </row>
    <row r="64" spans="1:19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764</v>
      </c>
      <c r="G64" s="17">
        <v>0</v>
      </c>
      <c r="H64" s="5">
        <v>0</v>
      </c>
      <c r="I64" s="18">
        <v>63121695.055608228</v>
      </c>
      <c r="J64" s="5">
        <v>4868558.5158371003</v>
      </c>
      <c r="K64" s="5">
        <v>1959398.3619909801</v>
      </c>
      <c r="L64" s="5">
        <v>0</v>
      </c>
      <c r="M64" s="5">
        <v>0</v>
      </c>
      <c r="N64" s="6">
        <v>35845223.824348487</v>
      </c>
      <c r="O64" s="6">
        <v>0</v>
      </c>
      <c r="P64" s="6">
        <v>0</v>
      </c>
      <c r="Q64" s="6">
        <v>0</v>
      </c>
      <c r="R64" s="6">
        <v>575494.02</v>
      </c>
      <c r="S64" s="7">
        <f t="shared" si="0"/>
        <v>106370369.77778478</v>
      </c>
    </row>
    <row r="65" spans="1:19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764</v>
      </c>
      <c r="G65" s="17">
        <v>0</v>
      </c>
      <c r="H65" s="5">
        <v>0</v>
      </c>
      <c r="I65" s="18">
        <v>137803756.43375331</v>
      </c>
      <c r="J65" s="5">
        <v>4091363.8733031005</v>
      </c>
      <c r="K65" s="5">
        <v>3813446.3348415997</v>
      </c>
      <c r="L65" s="5">
        <v>0</v>
      </c>
      <c r="M65" s="5">
        <v>0</v>
      </c>
      <c r="N65" s="6">
        <v>79035004.615464479</v>
      </c>
      <c r="O65" s="6">
        <v>0</v>
      </c>
      <c r="P65" s="6">
        <v>0</v>
      </c>
      <c r="Q65" s="6">
        <v>0</v>
      </c>
      <c r="R65" s="6">
        <v>1155166.2519278578</v>
      </c>
      <c r="S65" s="7">
        <f t="shared" si="0"/>
        <v>225898737.50929037</v>
      </c>
    </row>
    <row r="66" spans="1:19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764</v>
      </c>
      <c r="G66" s="17">
        <v>0</v>
      </c>
      <c r="H66" s="5">
        <v>0</v>
      </c>
      <c r="I66" s="18">
        <v>150550206.58467674</v>
      </c>
      <c r="J66" s="5">
        <v>5277221.6832579002</v>
      </c>
      <c r="K66" s="5">
        <v>4192167.3574660001</v>
      </c>
      <c r="L66" s="5">
        <v>0</v>
      </c>
      <c r="M66" s="5">
        <v>0</v>
      </c>
      <c r="N66" s="6">
        <v>145715184.97516847</v>
      </c>
      <c r="O66" s="6">
        <v>0</v>
      </c>
      <c r="P66" s="6">
        <v>0</v>
      </c>
      <c r="Q66" s="6">
        <v>0</v>
      </c>
      <c r="R66" s="6">
        <v>963775.99865564401</v>
      </c>
      <c r="S66" s="7">
        <f t="shared" si="0"/>
        <v>306698556.59922475</v>
      </c>
    </row>
    <row r="67" spans="1:19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764</v>
      </c>
      <c r="G67" s="17">
        <v>0</v>
      </c>
      <c r="H67" s="5">
        <v>0</v>
      </c>
      <c r="I67" s="18">
        <v>118332901.90136734</v>
      </c>
      <c r="J67" s="5">
        <v>7866350.8325792002</v>
      </c>
      <c r="K67" s="5">
        <v>5355979.1493213</v>
      </c>
      <c r="L67" s="5">
        <v>0</v>
      </c>
      <c r="M67" s="5">
        <v>0</v>
      </c>
      <c r="N67" s="6">
        <v>120609473.8416474</v>
      </c>
      <c r="O67" s="6">
        <v>0</v>
      </c>
      <c r="P67" s="6">
        <v>0</v>
      </c>
      <c r="Q67" s="6">
        <v>0</v>
      </c>
      <c r="R67" s="6">
        <v>1052968.2780612698</v>
      </c>
      <c r="S67" s="7">
        <f t="shared" si="0"/>
        <v>253217674.00297651</v>
      </c>
    </row>
    <row r="68" spans="1:19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764</v>
      </c>
      <c r="G68" s="17">
        <v>0</v>
      </c>
      <c r="H68" s="5">
        <v>0</v>
      </c>
      <c r="I68" s="18">
        <v>51140179.612920105</v>
      </c>
      <c r="J68" s="5">
        <v>1349712.97737555</v>
      </c>
      <c r="K68" s="5">
        <v>1083562.2895927599</v>
      </c>
      <c r="L68" s="5">
        <v>0</v>
      </c>
      <c r="M68" s="5">
        <v>0</v>
      </c>
      <c r="N68" s="6">
        <v>18673077.937498078</v>
      </c>
      <c r="O68" s="6">
        <v>0</v>
      </c>
      <c r="P68" s="6">
        <v>0</v>
      </c>
      <c r="Q68" s="6">
        <v>0</v>
      </c>
      <c r="R68" s="6">
        <v>363031.67241960327</v>
      </c>
      <c r="S68" s="7">
        <f t="shared" si="0"/>
        <v>72609564.489806101</v>
      </c>
    </row>
    <row r="69" spans="1:19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764</v>
      </c>
      <c r="G69" s="17">
        <v>0</v>
      </c>
      <c r="H69" s="5">
        <v>0</v>
      </c>
      <c r="I69" s="18">
        <v>69783589.757837683</v>
      </c>
      <c r="J69" s="5">
        <v>2784264.0090497201</v>
      </c>
      <c r="K69" s="5">
        <v>1507436.3981900299</v>
      </c>
      <c r="L69" s="5">
        <v>0</v>
      </c>
      <c r="M69" s="5">
        <v>0</v>
      </c>
      <c r="N69" s="6">
        <v>50473606.154431477</v>
      </c>
      <c r="O69" s="6">
        <v>0</v>
      </c>
      <c r="P69" s="6">
        <v>0</v>
      </c>
      <c r="Q69" s="6">
        <v>0</v>
      </c>
      <c r="R69" s="6">
        <v>429103.33427519951</v>
      </c>
      <c r="S69" s="7">
        <f t="shared" si="0"/>
        <v>124977999.65378411</v>
      </c>
    </row>
    <row r="70" spans="1:19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764</v>
      </c>
      <c r="G70" s="17">
        <v>0</v>
      </c>
      <c r="H70" s="5">
        <v>0</v>
      </c>
      <c r="I70" s="18">
        <v>120977738.73947507</v>
      </c>
      <c r="J70" s="5">
        <v>2330833.8733032099</v>
      </c>
      <c r="K70" s="5">
        <v>1226966.59728506</v>
      </c>
      <c r="L70" s="5">
        <v>0</v>
      </c>
      <c r="M70" s="5">
        <v>0</v>
      </c>
      <c r="N70" s="6">
        <v>27192154.937767059</v>
      </c>
      <c r="O70" s="6">
        <v>0</v>
      </c>
      <c r="P70" s="6">
        <v>0</v>
      </c>
      <c r="Q70" s="6">
        <v>0</v>
      </c>
      <c r="R70" s="6">
        <v>1093671.466750033</v>
      </c>
      <c r="S70" s="7">
        <f t="shared" si="0"/>
        <v>152821365.61458042</v>
      </c>
    </row>
    <row r="71" spans="1:19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764</v>
      </c>
      <c r="G71" s="17">
        <v>0</v>
      </c>
      <c r="H71" s="5">
        <v>0</v>
      </c>
      <c r="I71" s="18">
        <v>40307919.862130098</v>
      </c>
      <c r="J71" s="5">
        <v>839359.24886877998</v>
      </c>
      <c r="K71" s="5">
        <v>410563.13122172002</v>
      </c>
      <c r="L71" s="5">
        <v>0</v>
      </c>
      <c r="M71" s="5">
        <v>0</v>
      </c>
      <c r="N71" s="6">
        <v>11550234.263945784</v>
      </c>
      <c r="O71" s="6">
        <v>0</v>
      </c>
      <c r="P71" s="6">
        <v>0</v>
      </c>
      <c r="Q71" s="6">
        <v>0</v>
      </c>
      <c r="R71" s="6">
        <v>264044.85983608488</v>
      </c>
      <c r="S71" s="7">
        <f t="shared" si="0"/>
        <v>53372121.36600247</v>
      </c>
    </row>
    <row r="72" spans="1:19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764</v>
      </c>
      <c r="G72" s="17">
        <v>0</v>
      </c>
      <c r="H72" s="5">
        <v>0</v>
      </c>
      <c r="I72" s="18">
        <v>30630410.037496764</v>
      </c>
      <c r="J72" s="5">
        <v>570697.10407240002</v>
      </c>
      <c r="K72" s="5">
        <v>491941.57466062997</v>
      </c>
      <c r="L72" s="5">
        <v>0</v>
      </c>
      <c r="M72" s="5">
        <v>0</v>
      </c>
      <c r="N72" s="6">
        <v>8731391.8246344291</v>
      </c>
      <c r="O72" s="6">
        <v>0</v>
      </c>
      <c r="P72" s="6">
        <v>0</v>
      </c>
      <c r="Q72" s="6">
        <v>0</v>
      </c>
      <c r="R72" s="6">
        <v>396027.13421859336</v>
      </c>
      <c r="S72" s="7">
        <f t="shared" ref="S72:S135" si="1">+SUM(G72:R72)</f>
        <v>40820467.675082818</v>
      </c>
    </row>
    <row r="73" spans="1:19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764</v>
      </c>
      <c r="G73" s="17">
        <v>0</v>
      </c>
      <c r="H73" s="5">
        <v>0</v>
      </c>
      <c r="I73" s="18">
        <v>178867420.83859533</v>
      </c>
      <c r="J73" s="5">
        <v>7653580.6696831994</v>
      </c>
      <c r="K73" s="5">
        <v>4297256.6696832003</v>
      </c>
      <c r="L73" s="5">
        <v>0</v>
      </c>
      <c r="M73" s="5">
        <v>0</v>
      </c>
      <c r="N73" s="6">
        <v>101945375.98647466</v>
      </c>
      <c r="O73" s="6">
        <v>0</v>
      </c>
      <c r="P73" s="6">
        <v>0</v>
      </c>
      <c r="Q73" s="6">
        <v>0</v>
      </c>
      <c r="R73" s="6">
        <v>1452207.0007494809</v>
      </c>
      <c r="S73" s="7">
        <f t="shared" si="1"/>
        <v>294215841.16518581</v>
      </c>
    </row>
    <row r="74" spans="1:19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764</v>
      </c>
      <c r="G74" s="17">
        <v>0</v>
      </c>
      <c r="H74" s="5">
        <v>0</v>
      </c>
      <c r="I74" s="18">
        <v>105305137.7203006</v>
      </c>
      <c r="J74" s="5">
        <v>4112179.4027148997</v>
      </c>
      <c r="K74" s="5">
        <v>2317173.8190045403</v>
      </c>
      <c r="L74" s="5">
        <v>0</v>
      </c>
      <c r="M74" s="5">
        <v>0</v>
      </c>
      <c r="N74" s="6">
        <v>50650932.265857443</v>
      </c>
      <c r="O74" s="6">
        <v>0</v>
      </c>
      <c r="P74" s="6">
        <v>0</v>
      </c>
      <c r="Q74" s="6">
        <v>0</v>
      </c>
      <c r="R74" s="6">
        <v>858125.5031062346</v>
      </c>
      <c r="S74" s="7">
        <f t="shared" si="1"/>
        <v>163243548.71098369</v>
      </c>
    </row>
    <row r="75" spans="1:19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763</v>
      </c>
      <c r="G75" s="17">
        <v>0</v>
      </c>
      <c r="H75" s="5">
        <v>0</v>
      </c>
      <c r="I75" s="18">
        <v>271438624.34212101</v>
      </c>
      <c r="J75" s="5">
        <v>12657688.742081501</v>
      </c>
      <c r="K75" s="5">
        <v>4650235.0678733001</v>
      </c>
      <c r="L75" s="5">
        <v>0</v>
      </c>
      <c r="M75" s="5">
        <v>0</v>
      </c>
      <c r="N75" s="6">
        <v>128188652.19027612</v>
      </c>
      <c r="O75" s="6">
        <v>0</v>
      </c>
      <c r="P75" s="6">
        <v>0</v>
      </c>
      <c r="Q75" s="6">
        <v>0</v>
      </c>
      <c r="R75" s="6">
        <v>2659730.2200000002</v>
      </c>
      <c r="S75" s="7">
        <f t="shared" si="1"/>
        <v>419594930.56235194</v>
      </c>
    </row>
    <row r="76" spans="1:19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764</v>
      </c>
      <c r="G76" s="17">
        <v>0</v>
      </c>
      <c r="H76" s="5">
        <v>0</v>
      </c>
      <c r="I76" s="18">
        <v>125543204.1596192</v>
      </c>
      <c r="J76" s="5">
        <v>7314076.5248868996</v>
      </c>
      <c r="K76" s="5">
        <v>2972753.7828055001</v>
      </c>
      <c r="L76" s="5">
        <v>0</v>
      </c>
      <c r="M76" s="5">
        <v>0</v>
      </c>
      <c r="N76" s="6">
        <v>133380600.35689324</v>
      </c>
      <c r="O76" s="6">
        <v>0</v>
      </c>
      <c r="P76" s="6">
        <v>0</v>
      </c>
      <c r="Q76" s="6">
        <v>0</v>
      </c>
      <c r="R76" s="6">
        <v>929327.06360436161</v>
      </c>
      <c r="S76" s="7">
        <f t="shared" si="1"/>
        <v>270139961.88780916</v>
      </c>
    </row>
    <row r="77" spans="1:19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764</v>
      </c>
      <c r="G77" s="17">
        <v>0</v>
      </c>
      <c r="H77" s="5">
        <v>0</v>
      </c>
      <c r="I77" s="18">
        <v>115611432.86042054</v>
      </c>
      <c r="J77" s="5">
        <v>7772912.5067873998</v>
      </c>
      <c r="K77" s="5">
        <v>3231433.1945702001</v>
      </c>
      <c r="L77" s="5">
        <v>0</v>
      </c>
      <c r="M77" s="5">
        <v>0</v>
      </c>
      <c r="N77" s="6">
        <v>78470170.416852638</v>
      </c>
      <c r="O77" s="6">
        <v>0</v>
      </c>
      <c r="P77" s="6">
        <v>0</v>
      </c>
      <c r="Q77" s="6">
        <v>0</v>
      </c>
      <c r="R77" s="6">
        <v>987802.45786157728</v>
      </c>
      <c r="S77" s="7">
        <f t="shared" si="1"/>
        <v>206073751.43649235</v>
      </c>
    </row>
    <row r="78" spans="1:19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764</v>
      </c>
      <c r="G78" s="17">
        <v>0</v>
      </c>
      <c r="H78" s="5">
        <v>0</v>
      </c>
      <c r="I78" s="18">
        <v>55086264.835750595</v>
      </c>
      <c r="J78" s="5">
        <v>2297537.4479638101</v>
      </c>
      <c r="K78" s="5">
        <v>1072286</v>
      </c>
      <c r="L78" s="5">
        <v>0</v>
      </c>
      <c r="M78" s="5">
        <v>0</v>
      </c>
      <c r="N78" s="6">
        <v>27875149.896350913</v>
      </c>
      <c r="O78" s="6">
        <v>0</v>
      </c>
      <c r="P78" s="6">
        <v>0</v>
      </c>
      <c r="Q78" s="6">
        <v>0</v>
      </c>
      <c r="R78" s="6">
        <v>559706.28013341769</v>
      </c>
      <c r="S78" s="7">
        <f t="shared" si="1"/>
        <v>86890944.46019873</v>
      </c>
    </row>
    <row r="79" spans="1:19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764</v>
      </c>
      <c r="G79" s="17">
        <v>0</v>
      </c>
      <c r="H79" s="5">
        <v>0</v>
      </c>
      <c r="I79" s="18">
        <v>54445055.675251603</v>
      </c>
      <c r="J79" s="5">
        <v>2184313.1493212902</v>
      </c>
      <c r="K79" s="5">
        <v>942520.90497736994</v>
      </c>
      <c r="L79" s="5">
        <v>0</v>
      </c>
      <c r="M79" s="5">
        <v>0</v>
      </c>
      <c r="N79" s="6">
        <v>26151138.70052103</v>
      </c>
      <c r="O79" s="6">
        <v>0</v>
      </c>
      <c r="P79" s="6">
        <v>0</v>
      </c>
      <c r="Q79" s="6">
        <v>0</v>
      </c>
      <c r="R79" s="6">
        <v>531711.01840064325</v>
      </c>
      <c r="S79" s="7">
        <f t="shared" si="1"/>
        <v>84254739.448471934</v>
      </c>
    </row>
    <row r="80" spans="1:19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762</v>
      </c>
      <c r="G80" s="17">
        <v>0</v>
      </c>
      <c r="H80" s="5">
        <v>0</v>
      </c>
      <c r="I80" s="18">
        <v>20121545.776628405</v>
      </c>
      <c r="J80" s="5">
        <v>360950.43438913999</v>
      </c>
      <c r="K80" s="5">
        <v>70991.91855203599</v>
      </c>
      <c r="L80" s="5">
        <v>0</v>
      </c>
      <c r="M80" s="5">
        <v>0</v>
      </c>
      <c r="N80" s="6">
        <v>15090564.257175738</v>
      </c>
      <c r="O80" s="6">
        <v>0</v>
      </c>
      <c r="P80" s="6">
        <v>0</v>
      </c>
      <c r="Q80" s="6">
        <v>0</v>
      </c>
      <c r="R80" s="6">
        <v>225407.7</v>
      </c>
      <c r="S80" s="7">
        <f t="shared" si="1"/>
        <v>35869460.086745322</v>
      </c>
    </row>
    <row r="81" spans="1:19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762</v>
      </c>
      <c r="G81" s="17">
        <v>0</v>
      </c>
      <c r="H81" s="5">
        <v>0</v>
      </c>
      <c r="I81" s="18">
        <v>390650641.66317832</v>
      </c>
      <c r="J81" s="5">
        <v>18531243.8099549</v>
      </c>
      <c r="K81" s="5">
        <v>7403420.5248869006</v>
      </c>
      <c r="L81" s="5">
        <v>0</v>
      </c>
      <c r="M81" s="5">
        <v>0</v>
      </c>
      <c r="N81" s="6">
        <v>147750072.16337553</v>
      </c>
      <c r="O81" s="6">
        <v>0</v>
      </c>
      <c r="P81" s="6">
        <v>0</v>
      </c>
      <c r="Q81" s="6">
        <v>0</v>
      </c>
      <c r="R81" s="6">
        <v>3149260.0200000005</v>
      </c>
      <c r="S81" s="7">
        <f t="shared" si="1"/>
        <v>567484638.18139565</v>
      </c>
    </row>
    <row r="82" spans="1:19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762</v>
      </c>
      <c r="G82" s="17">
        <v>0</v>
      </c>
      <c r="H82" s="5">
        <v>0</v>
      </c>
      <c r="I82" s="18">
        <v>171824987.83475617</v>
      </c>
      <c r="J82" s="5">
        <v>5479953.1583709996</v>
      </c>
      <c r="K82" s="5">
        <v>2684427.2669683602</v>
      </c>
      <c r="L82" s="5">
        <v>0</v>
      </c>
      <c r="M82" s="5">
        <v>0</v>
      </c>
      <c r="N82" s="6">
        <v>52097589.632784463</v>
      </c>
      <c r="O82" s="6">
        <v>0</v>
      </c>
      <c r="P82" s="6">
        <v>0</v>
      </c>
      <c r="Q82" s="6">
        <v>0</v>
      </c>
      <c r="R82" s="6">
        <v>1361476.98</v>
      </c>
      <c r="S82" s="7">
        <f t="shared" si="1"/>
        <v>233448434.87287998</v>
      </c>
    </row>
    <row r="83" spans="1:19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764</v>
      </c>
      <c r="G83" s="17">
        <v>0</v>
      </c>
      <c r="H83" s="5">
        <v>0</v>
      </c>
      <c r="I83" s="18">
        <v>662912719.72822547</v>
      </c>
      <c r="J83" s="5">
        <v>28231248.669683099</v>
      </c>
      <c r="K83" s="5">
        <v>15180514.4886875</v>
      </c>
      <c r="L83" s="5">
        <v>0</v>
      </c>
      <c r="M83" s="5">
        <v>0</v>
      </c>
      <c r="N83" s="6">
        <v>371558135.89175713</v>
      </c>
      <c r="O83" s="6">
        <v>0</v>
      </c>
      <c r="P83" s="6">
        <v>0</v>
      </c>
      <c r="Q83" s="6">
        <v>0</v>
      </c>
      <c r="R83" s="6">
        <v>4578324.3332346985</v>
      </c>
      <c r="S83" s="7">
        <f t="shared" si="1"/>
        <v>1082460943.111588</v>
      </c>
    </row>
    <row r="84" spans="1:19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764</v>
      </c>
      <c r="G84" s="17">
        <v>0</v>
      </c>
      <c r="H84" s="5">
        <v>0</v>
      </c>
      <c r="I84" s="18">
        <v>456478365.24170423</v>
      </c>
      <c r="J84" s="5">
        <v>18049232.9411765</v>
      </c>
      <c r="K84" s="5">
        <v>8394820.8687782995</v>
      </c>
      <c r="L84" s="5">
        <v>0</v>
      </c>
      <c r="M84" s="5">
        <v>0</v>
      </c>
      <c r="N84" s="6">
        <v>219212365.28629157</v>
      </c>
      <c r="O84" s="6">
        <v>0</v>
      </c>
      <c r="P84" s="6">
        <v>0</v>
      </c>
      <c r="Q84" s="6">
        <v>0</v>
      </c>
      <c r="R84" s="6">
        <v>4378075.6445595855</v>
      </c>
      <c r="S84" s="7">
        <f t="shared" si="1"/>
        <v>706512859.98251021</v>
      </c>
    </row>
    <row r="85" spans="1:19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764</v>
      </c>
      <c r="G85" s="17">
        <v>0</v>
      </c>
      <c r="H85" s="5">
        <v>0</v>
      </c>
      <c r="I85" s="18">
        <v>149099487.07285696</v>
      </c>
      <c r="J85" s="5">
        <v>4735204.2805429995</v>
      </c>
      <c r="K85" s="5">
        <v>1914991.63800908</v>
      </c>
      <c r="L85" s="5">
        <v>0</v>
      </c>
      <c r="M85" s="5">
        <v>0</v>
      </c>
      <c r="N85" s="6">
        <v>46991311.036495142</v>
      </c>
      <c r="O85" s="6">
        <v>0</v>
      </c>
      <c r="P85" s="6">
        <v>0</v>
      </c>
      <c r="Q85" s="6">
        <v>0</v>
      </c>
      <c r="R85" s="6">
        <v>1325760.0119411575</v>
      </c>
      <c r="S85" s="7">
        <f t="shared" si="1"/>
        <v>204066754.03984535</v>
      </c>
    </row>
    <row r="86" spans="1:19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764</v>
      </c>
      <c r="G86" s="17">
        <v>0</v>
      </c>
      <c r="H86" s="5">
        <v>0</v>
      </c>
      <c r="I86" s="18">
        <v>174474703.10655177</v>
      </c>
      <c r="J86" s="5">
        <v>4980040.0814479003</v>
      </c>
      <c r="K86" s="5">
        <v>2314200.9411764401</v>
      </c>
      <c r="L86" s="5">
        <v>0</v>
      </c>
      <c r="M86" s="5">
        <v>0</v>
      </c>
      <c r="N86" s="6">
        <v>50946218.265915252</v>
      </c>
      <c r="O86" s="6">
        <v>0</v>
      </c>
      <c r="P86" s="6">
        <v>0</v>
      </c>
      <c r="Q86" s="6">
        <v>0</v>
      </c>
      <c r="R86" s="6">
        <v>1396856.7415076517</v>
      </c>
      <c r="S86" s="7">
        <f t="shared" si="1"/>
        <v>234112019.136599</v>
      </c>
    </row>
    <row r="87" spans="1:19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764</v>
      </c>
      <c r="G87" s="17">
        <v>0</v>
      </c>
      <c r="H87" s="5">
        <v>0</v>
      </c>
      <c r="I87" s="18">
        <v>22770628.781796947</v>
      </c>
      <c r="J87" s="5">
        <v>350388.86877827998</v>
      </c>
      <c r="K87" s="5">
        <v>142779.64705882402</v>
      </c>
      <c r="L87" s="5">
        <v>0</v>
      </c>
      <c r="M87" s="5">
        <v>0</v>
      </c>
      <c r="N87" s="6">
        <v>3682914.7446714034</v>
      </c>
      <c r="O87" s="6">
        <v>0</v>
      </c>
      <c r="P87" s="6">
        <v>0</v>
      </c>
      <c r="Q87" s="6">
        <v>0</v>
      </c>
      <c r="R87" s="6">
        <v>475774.14875690744</v>
      </c>
      <c r="S87" s="7">
        <f t="shared" si="1"/>
        <v>27422486.191062361</v>
      </c>
    </row>
    <row r="88" spans="1:19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764</v>
      </c>
      <c r="G88" s="17">
        <v>0</v>
      </c>
      <c r="H88" s="5">
        <v>0</v>
      </c>
      <c r="I88" s="18">
        <v>335269984.36782515</v>
      </c>
      <c r="J88" s="5">
        <v>12619092.425339401</v>
      </c>
      <c r="K88" s="5">
        <v>3430221.3484162996</v>
      </c>
      <c r="L88" s="5">
        <v>0</v>
      </c>
      <c r="M88" s="5">
        <v>0</v>
      </c>
      <c r="N88" s="6">
        <v>153358212.67844853</v>
      </c>
      <c r="O88" s="6">
        <v>28546576.277949821</v>
      </c>
      <c r="P88" s="6">
        <v>0</v>
      </c>
      <c r="Q88" s="6">
        <v>0</v>
      </c>
      <c r="R88" s="6">
        <v>3706428.78</v>
      </c>
      <c r="S88" s="7">
        <f t="shared" si="1"/>
        <v>536930515.87797916</v>
      </c>
    </row>
    <row r="89" spans="1:19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762</v>
      </c>
      <c r="G89" s="17">
        <v>0</v>
      </c>
      <c r="H89" s="5">
        <v>0</v>
      </c>
      <c r="I89" s="18">
        <v>431419872.82577044</v>
      </c>
      <c r="J89" s="5">
        <v>25410990.886877798</v>
      </c>
      <c r="K89" s="5">
        <v>10060970.144796301</v>
      </c>
      <c r="L89" s="5">
        <v>0</v>
      </c>
      <c r="M89" s="5">
        <v>0</v>
      </c>
      <c r="N89" s="6">
        <v>226416346.52493617</v>
      </c>
      <c r="O89" s="6">
        <v>0</v>
      </c>
      <c r="P89" s="6">
        <v>0</v>
      </c>
      <c r="Q89" s="6">
        <v>0</v>
      </c>
      <c r="R89" s="6">
        <v>4275302.22</v>
      </c>
      <c r="S89" s="7">
        <f t="shared" si="1"/>
        <v>697583482.60238075</v>
      </c>
    </row>
    <row r="90" spans="1:19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764</v>
      </c>
      <c r="G90" s="17">
        <v>0</v>
      </c>
      <c r="H90" s="5">
        <v>0</v>
      </c>
      <c r="I90" s="18">
        <v>53226335.166744359</v>
      </c>
      <c r="J90" s="5">
        <v>1874716.87782808</v>
      </c>
      <c r="K90" s="5">
        <v>1064878.1719457</v>
      </c>
      <c r="L90" s="5">
        <v>0</v>
      </c>
      <c r="M90" s="5">
        <v>0</v>
      </c>
      <c r="N90" s="6">
        <v>18869063.311418783</v>
      </c>
      <c r="O90" s="6">
        <v>0</v>
      </c>
      <c r="P90" s="6">
        <v>0</v>
      </c>
      <c r="Q90" s="6">
        <v>0</v>
      </c>
      <c r="R90" s="6">
        <v>459325.75894114329</v>
      </c>
      <c r="S90" s="7">
        <f t="shared" si="1"/>
        <v>75494319.286878064</v>
      </c>
    </row>
    <row r="91" spans="1:19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764</v>
      </c>
      <c r="G91" s="17">
        <v>0</v>
      </c>
      <c r="H91" s="5">
        <v>0</v>
      </c>
      <c r="I91" s="18">
        <v>152587351.38895988</v>
      </c>
      <c r="J91" s="5">
        <v>6264267.6289593</v>
      </c>
      <c r="K91" s="5">
        <v>3354297.5656109001</v>
      </c>
      <c r="L91" s="5">
        <v>0</v>
      </c>
      <c r="M91" s="5">
        <v>0</v>
      </c>
      <c r="N91" s="6">
        <v>90260969.065626606</v>
      </c>
      <c r="O91" s="6">
        <v>0</v>
      </c>
      <c r="P91" s="6">
        <v>0</v>
      </c>
      <c r="Q91" s="6">
        <v>0</v>
      </c>
      <c r="R91" s="6">
        <v>1867444.2410588569</v>
      </c>
      <c r="S91" s="7">
        <f t="shared" si="1"/>
        <v>254334329.89021555</v>
      </c>
    </row>
    <row r="92" spans="1:19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763</v>
      </c>
      <c r="G92" s="17">
        <v>0</v>
      </c>
      <c r="H92" s="5">
        <v>0</v>
      </c>
      <c r="I92" s="18">
        <v>22174670.993112132</v>
      </c>
      <c r="J92" s="5">
        <v>2540309.18552037</v>
      </c>
      <c r="K92" s="5">
        <v>844155.73755656998</v>
      </c>
      <c r="L92" s="5">
        <v>0</v>
      </c>
      <c r="M92" s="5">
        <v>0</v>
      </c>
      <c r="N92" s="6">
        <v>14864702.264032993</v>
      </c>
      <c r="O92" s="6">
        <v>0</v>
      </c>
      <c r="P92" s="6">
        <v>0</v>
      </c>
      <c r="Q92" s="6">
        <v>0</v>
      </c>
      <c r="R92" s="6">
        <v>146394.9</v>
      </c>
      <c r="S92" s="7">
        <f t="shared" si="1"/>
        <v>40570233.080222063</v>
      </c>
    </row>
    <row r="93" spans="1:19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763</v>
      </c>
      <c r="G93" s="17">
        <v>0</v>
      </c>
      <c r="H93" s="5">
        <v>0</v>
      </c>
      <c r="I93" s="18">
        <v>471513494.63107347</v>
      </c>
      <c r="J93" s="5">
        <v>22796543.176470302</v>
      </c>
      <c r="K93" s="5">
        <v>4203509.4479638003</v>
      </c>
      <c r="L93" s="5">
        <v>0</v>
      </c>
      <c r="M93" s="5">
        <v>0</v>
      </c>
      <c r="N93" s="6">
        <v>215022973.06712866</v>
      </c>
      <c r="O93" s="6">
        <v>39545004.484984241</v>
      </c>
      <c r="P93" s="6">
        <v>0</v>
      </c>
      <c r="Q93" s="6">
        <v>0</v>
      </c>
      <c r="R93" s="6">
        <v>3626862.7364706863</v>
      </c>
      <c r="S93" s="7">
        <f t="shared" si="1"/>
        <v>756708387.54409111</v>
      </c>
    </row>
    <row r="94" spans="1:19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763</v>
      </c>
      <c r="G94" s="17">
        <v>0</v>
      </c>
      <c r="H94" s="5">
        <v>0</v>
      </c>
      <c r="I94" s="18">
        <v>20483832.36443935</v>
      </c>
      <c r="J94" s="5">
        <v>376316.07239819004</v>
      </c>
      <c r="K94" s="5">
        <v>88097.828054298996</v>
      </c>
      <c r="L94" s="5">
        <v>0</v>
      </c>
      <c r="M94" s="5">
        <v>0</v>
      </c>
      <c r="N94" s="6">
        <v>7843230.494480026</v>
      </c>
      <c r="O94" s="6">
        <v>1717942.8626008132</v>
      </c>
      <c r="P94" s="6">
        <v>0</v>
      </c>
      <c r="Q94" s="6">
        <v>0</v>
      </c>
      <c r="R94" s="6">
        <v>157560.81034504785</v>
      </c>
      <c r="S94" s="7">
        <f t="shared" si="1"/>
        <v>30666980.432317723</v>
      </c>
    </row>
    <row r="95" spans="1:19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763</v>
      </c>
      <c r="G95" s="17">
        <v>0</v>
      </c>
      <c r="H95" s="5">
        <v>0</v>
      </c>
      <c r="I95" s="18">
        <v>19419737.176676258</v>
      </c>
      <c r="J95" s="5">
        <v>470493.43891401996</v>
      </c>
      <c r="K95" s="5">
        <v>142794.93212669701</v>
      </c>
      <c r="L95" s="5">
        <v>0</v>
      </c>
      <c r="M95" s="5">
        <v>0</v>
      </c>
      <c r="N95" s="6">
        <v>5516090.7052269941</v>
      </c>
      <c r="O95" s="6">
        <v>1628699.0775306406</v>
      </c>
      <c r="P95" s="6">
        <v>0</v>
      </c>
      <c r="Q95" s="6">
        <v>0</v>
      </c>
      <c r="R95" s="6">
        <v>149375.83318426608</v>
      </c>
      <c r="S95" s="7">
        <f t="shared" si="1"/>
        <v>27327191.163658876</v>
      </c>
    </row>
    <row r="96" spans="1:19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764</v>
      </c>
      <c r="G96" s="17">
        <v>0</v>
      </c>
      <c r="H96" s="5">
        <v>0</v>
      </c>
      <c r="I96" s="18">
        <v>67576228.561915189</v>
      </c>
      <c r="J96" s="5">
        <v>2526833.9276017603</v>
      </c>
      <c r="K96" s="5">
        <v>715584.22624434996</v>
      </c>
      <c r="L96" s="5">
        <v>0</v>
      </c>
      <c r="M96" s="5">
        <v>0</v>
      </c>
      <c r="N96" s="6">
        <v>39753616.656854913</v>
      </c>
      <c r="O96" s="6">
        <v>5058246.1297395313</v>
      </c>
      <c r="P96" s="6">
        <v>0</v>
      </c>
      <c r="Q96" s="6">
        <v>0</v>
      </c>
      <c r="R96" s="6">
        <v>687409.65310968738</v>
      </c>
      <c r="S96" s="7">
        <f t="shared" si="1"/>
        <v>116317919.15546542</v>
      </c>
    </row>
    <row r="97" spans="1:19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764</v>
      </c>
      <c r="G97" s="17">
        <v>0</v>
      </c>
      <c r="H97" s="5">
        <v>0</v>
      </c>
      <c r="I97" s="18">
        <v>8645048.5500113089</v>
      </c>
      <c r="J97" s="5">
        <v>502673.22171945998</v>
      </c>
      <c r="K97" s="5">
        <v>153182.59728506801</v>
      </c>
      <c r="L97" s="5">
        <v>0</v>
      </c>
      <c r="M97" s="5">
        <v>0</v>
      </c>
      <c r="N97" s="6">
        <v>8418981.551729355</v>
      </c>
      <c r="O97" s="6">
        <v>724412.0517901571</v>
      </c>
      <c r="P97" s="6">
        <v>0</v>
      </c>
      <c r="Q97" s="6">
        <v>0</v>
      </c>
      <c r="R97" s="6">
        <v>98446.73913785824</v>
      </c>
      <c r="S97" s="7">
        <f t="shared" si="1"/>
        <v>18542744.711673208</v>
      </c>
    </row>
    <row r="98" spans="1:19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765</v>
      </c>
      <c r="G98" s="17">
        <v>0</v>
      </c>
      <c r="H98" s="5">
        <v>0</v>
      </c>
      <c r="I98" s="18">
        <v>18411325.334999532</v>
      </c>
      <c r="J98" s="5">
        <v>809471.01357466006</v>
      </c>
      <c r="K98" s="5">
        <v>398716.85067873</v>
      </c>
      <c r="L98" s="5">
        <v>0</v>
      </c>
      <c r="M98" s="5">
        <v>0</v>
      </c>
      <c r="N98" s="6">
        <v>14680879.269624952</v>
      </c>
      <c r="O98" s="6">
        <v>1707722.4564745862</v>
      </c>
      <c r="P98" s="6">
        <v>0</v>
      </c>
      <c r="Q98" s="6">
        <v>0</v>
      </c>
      <c r="R98" s="6">
        <v>232122.8077524546</v>
      </c>
      <c r="S98" s="7">
        <f t="shared" si="1"/>
        <v>36240237.733104914</v>
      </c>
    </row>
    <row r="99" spans="1:19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764</v>
      </c>
      <c r="G99" s="17">
        <v>0</v>
      </c>
      <c r="H99" s="5">
        <v>0</v>
      </c>
      <c r="I99" s="18">
        <v>129605425.85899188</v>
      </c>
      <c r="J99" s="5">
        <v>4635573.5927601997</v>
      </c>
      <c r="K99" s="5">
        <v>2203420.3800904797</v>
      </c>
      <c r="L99" s="5">
        <v>0</v>
      </c>
      <c r="M99" s="5">
        <v>0</v>
      </c>
      <c r="N99" s="6">
        <v>48449526.375343934</v>
      </c>
      <c r="O99" s="6">
        <v>0</v>
      </c>
      <c r="P99" s="6">
        <v>0</v>
      </c>
      <c r="Q99" s="6">
        <v>0</v>
      </c>
      <c r="R99" s="6">
        <v>2086742.1653907946</v>
      </c>
      <c r="S99" s="7">
        <f t="shared" si="1"/>
        <v>186980688.37257725</v>
      </c>
    </row>
    <row r="100" spans="1:19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764</v>
      </c>
      <c r="G100" s="17">
        <v>0</v>
      </c>
      <c r="H100" s="5">
        <v>0</v>
      </c>
      <c r="I100" s="18">
        <v>50262784.3054353</v>
      </c>
      <c r="J100" s="5">
        <v>3845619.9819005001</v>
      </c>
      <c r="K100" s="5">
        <v>1702280.5791855101</v>
      </c>
      <c r="L100" s="5">
        <v>0</v>
      </c>
      <c r="M100" s="5">
        <v>0</v>
      </c>
      <c r="N100" s="6">
        <v>36131220.727148689</v>
      </c>
      <c r="O100" s="6">
        <v>0</v>
      </c>
      <c r="P100" s="6">
        <v>0</v>
      </c>
      <c r="Q100" s="6">
        <v>0</v>
      </c>
      <c r="R100" s="6">
        <v>153424.44273705987</v>
      </c>
      <c r="S100" s="7">
        <f t="shared" si="1"/>
        <v>92095330.036407053</v>
      </c>
    </row>
    <row r="101" spans="1:19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764</v>
      </c>
      <c r="G101" s="17">
        <v>0</v>
      </c>
      <c r="H101" s="5">
        <v>0</v>
      </c>
      <c r="I101" s="18">
        <v>88018306.898857281</v>
      </c>
      <c r="J101" s="5">
        <v>5565755.9909503004</v>
      </c>
      <c r="K101" s="5">
        <v>2483967.4298642999</v>
      </c>
      <c r="L101" s="5">
        <v>0</v>
      </c>
      <c r="M101" s="5">
        <v>0</v>
      </c>
      <c r="N101" s="6">
        <v>46401855.350724861</v>
      </c>
      <c r="O101" s="6">
        <v>0</v>
      </c>
      <c r="P101" s="6">
        <v>0</v>
      </c>
      <c r="Q101" s="6">
        <v>0</v>
      </c>
      <c r="R101" s="6">
        <v>526175.79928939231</v>
      </c>
      <c r="S101" s="7">
        <f t="shared" si="1"/>
        <v>142996061.46968615</v>
      </c>
    </row>
    <row r="102" spans="1:19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764</v>
      </c>
      <c r="G102" s="17">
        <v>0</v>
      </c>
      <c r="H102" s="5">
        <v>0</v>
      </c>
      <c r="I102" s="18">
        <v>42889110.879458159</v>
      </c>
      <c r="J102" s="5">
        <v>2504223.9276017901</v>
      </c>
      <c r="K102" s="5">
        <v>1224438.1357466001</v>
      </c>
      <c r="L102" s="5">
        <v>0</v>
      </c>
      <c r="M102" s="5">
        <v>0</v>
      </c>
      <c r="N102" s="6">
        <v>29615109.456590749</v>
      </c>
      <c r="O102" s="6">
        <v>0</v>
      </c>
      <c r="P102" s="6">
        <v>0</v>
      </c>
      <c r="Q102" s="6">
        <v>0</v>
      </c>
      <c r="R102" s="6">
        <v>341752.60603730055</v>
      </c>
      <c r="S102" s="7">
        <f t="shared" si="1"/>
        <v>76574635.005434602</v>
      </c>
    </row>
    <row r="103" spans="1:19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764</v>
      </c>
      <c r="G103" s="17">
        <v>0</v>
      </c>
      <c r="H103" s="5">
        <v>0</v>
      </c>
      <c r="I103" s="18">
        <v>16283612.268984623</v>
      </c>
      <c r="J103" s="5">
        <v>402494.23529411998</v>
      </c>
      <c r="K103" s="5">
        <v>212320.59728506499</v>
      </c>
      <c r="L103" s="5">
        <v>0</v>
      </c>
      <c r="M103" s="5">
        <v>0</v>
      </c>
      <c r="N103" s="6">
        <v>3894174.927910171</v>
      </c>
      <c r="O103" s="6">
        <v>0</v>
      </c>
      <c r="P103" s="6">
        <v>0</v>
      </c>
      <c r="Q103" s="6">
        <v>0</v>
      </c>
      <c r="R103" s="6">
        <v>455812.51008273946</v>
      </c>
      <c r="S103" s="7">
        <f t="shared" si="1"/>
        <v>21248414.539556719</v>
      </c>
    </row>
    <row r="104" spans="1:19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764</v>
      </c>
      <c r="G104" s="17">
        <v>0</v>
      </c>
      <c r="H104" s="5">
        <v>0</v>
      </c>
      <c r="I104" s="18">
        <v>63174151.88512513</v>
      </c>
      <c r="J104" s="5">
        <v>2407379.9276017798</v>
      </c>
      <c r="K104" s="5">
        <v>1587330.33484167</v>
      </c>
      <c r="L104" s="5">
        <v>0</v>
      </c>
      <c r="M104" s="5">
        <v>0</v>
      </c>
      <c r="N104" s="6">
        <v>45070065.362644456</v>
      </c>
      <c r="O104" s="6">
        <v>0</v>
      </c>
      <c r="P104" s="6">
        <v>0</v>
      </c>
      <c r="Q104" s="6">
        <v>0</v>
      </c>
      <c r="R104" s="6">
        <v>717136.15646271338</v>
      </c>
      <c r="S104" s="7">
        <f t="shared" si="1"/>
        <v>112956063.66667576</v>
      </c>
    </row>
    <row r="105" spans="1:19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763</v>
      </c>
      <c r="G105" s="17">
        <v>0</v>
      </c>
      <c r="H105" s="5">
        <v>0</v>
      </c>
      <c r="I105" s="18">
        <v>34943616.856589161</v>
      </c>
      <c r="J105" s="5">
        <v>1537774.09954747</v>
      </c>
      <c r="K105" s="5">
        <v>734572.89592760999</v>
      </c>
      <c r="L105" s="5">
        <v>0</v>
      </c>
      <c r="M105" s="5">
        <v>0</v>
      </c>
      <c r="N105" s="6">
        <v>15416181.691918891</v>
      </c>
      <c r="O105" s="6">
        <v>0</v>
      </c>
      <c r="P105" s="6">
        <v>0</v>
      </c>
      <c r="Q105" s="6">
        <v>0</v>
      </c>
      <c r="R105" s="6">
        <v>429567.66</v>
      </c>
      <c r="S105" s="7">
        <f t="shared" si="1"/>
        <v>53061713.203983128</v>
      </c>
    </row>
    <row r="106" spans="1:19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763</v>
      </c>
      <c r="G106" s="17">
        <v>0</v>
      </c>
      <c r="H106" s="5">
        <v>0</v>
      </c>
      <c r="I106" s="18">
        <v>22081680.715174168</v>
      </c>
      <c r="J106" s="5">
        <v>801406.50678732002</v>
      </c>
      <c r="K106" s="5">
        <v>10002.1447963802</v>
      </c>
      <c r="L106" s="5">
        <v>0</v>
      </c>
      <c r="M106" s="5">
        <v>0</v>
      </c>
      <c r="N106" s="6">
        <v>13375424.82982605</v>
      </c>
      <c r="O106" s="6">
        <v>0</v>
      </c>
      <c r="P106" s="6">
        <v>0</v>
      </c>
      <c r="Q106" s="6">
        <v>0</v>
      </c>
      <c r="R106" s="6">
        <v>189782.65877261816</v>
      </c>
      <c r="S106" s="7">
        <f t="shared" si="1"/>
        <v>36458296.855356529</v>
      </c>
    </row>
    <row r="107" spans="1:19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763</v>
      </c>
      <c r="G107" s="17">
        <v>0</v>
      </c>
      <c r="H107" s="5">
        <v>0</v>
      </c>
      <c r="I107" s="18">
        <v>3829736.9700473859</v>
      </c>
      <c r="J107" s="5">
        <v>69481.049773756007</v>
      </c>
      <c r="K107" s="5">
        <v>3019.7375565614002</v>
      </c>
      <c r="L107" s="5">
        <v>0</v>
      </c>
      <c r="M107" s="5">
        <v>0</v>
      </c>
      <c r="N107" s="6">
        <v>2708732.8218205101</v>
      </c>
      <c r="O107" s="6">
        <v>0</v>
      </c>
      <c r="P107" s="6">
        <v>0</v>
      </c>
      <c r="Q107" s="6">
        <v>0</v>
      </c>
      <c r="R107" s="6">
        <v>32914.961227381864</v>
      </c>
      <c r="S107" s="7">
        <f t="shared" si="1"/>
        <v>6643885.5404255949</v>
      </c>
    </row>
    <row r="108" spans="1:19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764</v>
      </c>
      <c r="G108" s="17">
        <v>0</v>
      </c>
      <c r="H108" s="5">
        <v>0</v>
      </c>
      <c r="I108" s="18">
        <v>21213239.574374668</v>
      </c>
      <c r="J108" s="5">
        <v>1924280.2171946201</v>
      </c>
      <c r="K108" s="5">
        <v>1024694.05429864</v>
      </c>
      <c r="L108" s="5">
        <v>0</v>
      </c>
      <c r="M108" s="5">
        <v>0</v>
      </c>
      <c r="N108" s="6">
        <v>22912826.650692213</v>
      </c>
      <c r="O108" s="6">
        <v>0</v>
      </c>
      <c r="P108" s="6">
        <v>0</v>
      </c>
      <c r="Q108" s="6">
        <v>0</v>
      </c>
      <c r="R108" s="6">
        <v>309401.68478935648</v>
      </c>
      <c r="S108" s="7">
        <f t="shared" si="1"/>
        <v>47384442.181349501</v>
      </c>
    </row>
    <row r="109" spans="1:19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764</v>
      </c>
      <c r="G109" s="17">
        <v>0</v>
      </c>
      <c r="H109" s="5">
        <v>0</v>
      </c>
      <c r="I109" s="18">
        <v>376215803.97120255</v>
      </c>
      <c r="J109" s="5">
        <v>18475737.990950599</v>
      </c>
      <c r="K109" s="5">
        <v>10041270.7692308</v>
      </c>
      <c r="L109" s="5">
        <v>0</v>
      </c>
      <c r="M109" s="5">
        <v>0</v>
      </c>
      <c r="N109" s="6">
        <v>286944751.32336843</v>
      </c>
      <c r="O109" s="6">
        <v>0</v>
      </c>
      <c r="P109" s="6">
        <v>0</v>
      </c>
      <c r="Q109" s="6">
        <v>0</v>
      </c>
      <c r="R109" s="6">
        <v>4706980.3352106437</v>
      </c>
      <c r="S109" s="7">
        <f t="shared" si="1"/>
        <v>696384544.38996303</v>
      </c>
    </row>
    <row r="110" spans="1:19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764</v>
      </c>
      <c r="G110" s="17">
        <v>0</v>
      </c>
      <c r="H110" s="5">
        <v>0</v>
      </c>
      <c r="I110" s="18">
        <v>311344507.89696103</v>
      </c>
      <c r="J110" s="5">
        <v>16029051.565611301</v>
      </c>
      <c r="K110" s="5">
        <v>7239923.7466064002</v>
      </c>
      <c r="L110" s="5">
        <v>0</v>
      </c>
      <c r="M110" s="5">
        <v>0</v>
      </c>
      <c r="N110" s="6">
        <v>197924293.49576974</v>
      </c>
      <c r="O110" s="6">
        <v>0</v>
      </c>
      <c r="P110" s="6">
        <v>0</v>
      </c>
      <c r="Q110" s="6">
        <v>0</v>
      </c>
      <c r="R110" s="6">
        <v>2550534.3000000003</v>
      </c>
      <c r="S110" s="7">
        <f t="shared" si="1"/>
        <v>535088311.0049485</v>
      </c>
    </row>
    <row r="111" spans="1:19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763</v>
      </c>
      <c r="G111" s="17">
        <v>0</v>
      </c>
      <c r="H111" s="5">
        <v>0</v>
      </c>
      <c r="I111" s="18">
        <v>23964951.498125389</v>
      </c>
      <c r="J111" s="5">
        <v>491217.95475113002</v>
      </c>
      <c r="K111" s="5">
        <v>143387.01357466198</v>
      </c>
      <c r="L111" s="5">
        <v>0</v>
      </c>
      <c r="M111" s="5">
        <v>0</v>
      </c>
      <c r="N111" s="6">
        <v>3958498.6904872409</v>
      </c>
      <c r="O111" s="6">
        <v>2078796.8703553174</v>
      </c>
      <c r="P111" s="6">
        <v>0</v>
      </c>
      <c r="Q111" s="6">
        <v>0</v>
      </c>
      <c r="R111" s="6">
        <v>176465.13431015349</v>
      </c>
      <c r="S111" s="7">
        <f t="shared" si="1"/>
        <v>30813317.161603894</v>
      </c>
    </row>
    <row r="112" spans="1:19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763</v>
      </c>
      <c r="G112" s="17">
        <v>0</v>
      </c>
      <c r="H112" s="5">
        <v>0</v>
      </c>
      <c r="I112" s="18">
        <v>302920051.25377375</v>
      </c>
      <c r="J112" s="5">
        <v>11153603.303167399</v>
      </c>
      <c r="K112" s="5">
        <v>2900560.0814479999</v>
      </c>
      <c r="L112" s="5">
        <v>0</v>
      </c>
      <c r="M112" s="5">
        <v>0</v>
      </c>
      <c r="N112" s="6">
        <v>109259078.6487727</v>
      </c>
      <c r="O112" s="6">
        <v>25925348.841010753</v>
      </c>
      <c r="P112" s="6">
        <v>0</v>
      </c>
      <c r="Q112" s="6">
        <v>0</v>
      </c>
      <c r="R112" s="6">
        <v>2200753.8256898466</v>
      </c>
      <c r="S112" s="7">
        <f t="shared" si="1"/>
        <v>454359395.95386249</v>
      </c>
    </row>
    <row r="113" spans="1:19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764</v>
      </c>
      <c r="G113" s="17">
        <v>0</v>
      </c>
      <c r="H113" s="5">
        <v>0</v>
      </c>
      <c r="I113" s="18">
        <v>350145974.99480093</v>
      </c>
      <c r="J113" s="5">
        <v>15183573.2941177</v>
      </c>
      <c r="K113" s="5">
        <v>6549355.0950226001</v>
      </c>
      <c r="L113" s="5">
        <v>0</v>
      </c>
      <c r="M113" s="5">
        <v>0</v>
      </c>
      <c r="N113" s="6">
        <v>186507338.59800836</v>
      </c>
      <c r="O113" s="6">
        <v>0</v>
      </c>
      <c r="P113" s="6">
        <v>0</v>
      </c>
      <c r="Q113" s="6">
        <v>0</v>
      </c>
      <c r="R113" s="6">
        <v>3376639.98</v>
      </c>
      <c r="S113" s="7">
        <f t="shared" si="1"/>
        <v>561762881.96194959</v>
      </c>
    </row>
    <row r="114" spans="1:19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764</v>
      </c>
      <c r="G114" s="17">
        <v>0</v>
      </c>
      <c r="H114" s="5">
        <v>0</v>
      </c>
      <c r="I114" s="18">
        <v>175741416.67673934</v>
      </c>
      <c r="J114" s="5">
        <v>11917107.438914001</v>
      </c>
      <c r="K114" s="5">
        <v>6401209.8280542996</v>
      </c>
      <c r="L114" s="5">
        <v>0</v>
      </c>
      <c r="M114" s="5">
        <v>0</v>
      </c>
      <c r="N114" s="6">
        <v>132989959.64689375</v>
      </c>
      <c r="O114" s="6">
        <v>0</v>
      </c>
      <c r="P114" s="6">
        <v>0</v>
      </c>
      <c r="Q114" s="6">
        <v>0</v>
      </c>
      <c r="R114" s="6">
        <v>1754711.0723260969</v>
      </c>
      <c r="S114" s="7">
        <f t="shared" si="1"/>
        <v>328804404.66292751</v>
      </c>
    </row>
    <row r="115" spans="1:19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764</v>
      </c>
      <c r="G115" s="17">
        <v>0</v>
      </c>
      <c r="H115" s="5">
        <v>0</v>
      </c>
      <c r="I115" s="18">
        <v>84232221.455622867</v>
      </c>
      <c r="J115" s="5">
        <v>5916907.0769231003</v>
      </c>
      <c r="K115" s="5">
        <v>3069035.1764706001</v>
      </c>
      <c r="L115" s="5">
        <v>0</v>
      </c>
      <c r="M115" s="5">
        <v>0</v>
      </c>
      <c r="N115" s="6">
        <v>59607186.884443127</v>
      </c>
      <c r="O115" s="6">
        <v>0</v>
      </c>
      <c r="P115" s="6">
        <v>0</v>
      </c>
      <c r="Q115" s="6">
        <v>0</v>
      </c>
      <c r="R115" s="6">
        <v>718498.80287106778</v>
      </c>
      <c r="S115" s="7">
        <f t="shared" si="1"/>
        <v>153543849.39633077</v>
      </c>
    </row>
    <row r="116" spans="1:19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764</v>
      </c>
      <c r="G116" s="17">
        <v>0</v>
      </c>
      <c r="H116" s="5">
        <v>0</v>
      </c>
      <c r="I116" s="18">
        <v>76041710.420996904</v>
      </c>
      <c r="J116" s="5">
        <v>6200901.5927601997</v>
      </c>
      <c r="K116" s="5">
        <v>4123188.5972851003</v>
      </c>
      <c r="L116" s="5">
        <v>0</v>
      </c>
      <c r="M116" s="5">
        <v>0</v>
      </c>
      <c r="N116" s="6">
        <v>69537421.180343553</v>
      </c>
      <c r="O116" s="6">
        <v>0</v>
      </c>
      <c r="P116" s="6">
        <v>0</v>
      </c>
      <c r="Q116" s="6">
        <v>0</v>
      </c>
      <c r="R116" s="6">
        <v>816144.68480283569</v>
      </c>
      <c r="S116" s="7">
        <f t="shared" si="1"/>
        <v>156719366.4761886</v>
      </c>
    </row>
    <row r="117" spans="1:19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762</v>
      </c>
      <c r="G117" s="17">
        <v>0</v>
      </c>
      <c r="H117" s="5">
        <v>0</v>
      </c>
      <c r="I117" s="18">
        <v>40791519.428337008</v>
      </c>
      <c r="J117" s="5">
        <v>1577384.4434388899</v>
      </c>
      <c r="K117" s="5">
        <v>865775.60180996009</v>
      </c>
      <c r="L117" s="5">
        <v>0</v>
      </c>
      <c r="M117" s="5">
        <v>0</v>
      </c>
      <c r="N117" s="6">
        <v>26835647.965172991</v>
      </c>
      <c r="O117" s="6">
        <v>0</v>
      </c>
      <c r="P117" s="6">
        <v>0</v>
      </c>
      <c r="Q117" s="6">
        <v>0</v>
      </c>
      <c r="R117" s="6">
        <v>377305.92</v>
      </c>
      <c r="S117" s="7">
        <f t="shared" si="1"/>
        <v>70447633.358758852</v>
      </c>
    </row>
    <row r="118" spans="1:19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762</v>
      </c>
      <c r="G118" s="17">
        <v>0</v>
      </c>
      <c r="H118" s="5">
        <v>0</v>
      </c>
      <c r="I118" s="18">
        <v>82282727.852395296</v>
      </c>
      <c r="J118" s="5">
        <v>3546227.9547510999</v>
      </c>
      <c r="K118" s="5">
        <v>1932477.71945697</v>
      </c>
      <c r="L118" s="5">
        <v>0</v>
      </c>
      <c r="M118" s="5">
        <v>0</v>
      </c>
      <c r="N118" s="6">
        <v>30078513.876917515</v>
      </c>
      <c r="O118" s="6">
        <v>0</v>
      </c>
      <c r="P118" s="6">
        <v>0</v>
      </c>
      <c r="Q118" s="6">
        <v>0</v>
      </c>
      <c r="R118" s="6">
        <v>638253.18000000005</v>
      </c>
      <c r="S118" s="7">
        <f t="shared" si="1"/>
        <v>118478200.58352089</v>
      </c>
    </row>
    <row r="119" spans="1:19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764</v>
      </c>
      <c r="G119" s="17">
        <v>0</v>
      </c>
      <c r="H119" s="5">
        <v>0</v>
      </c>
      <c r="I119" s="18">
        <v>113085984.90833338</v>
      </c>
      <c r="J119" s="5">
        <v>5134888.4977374999</v>
      </c>
      <c r="K119" s="5">
        <v>2720836.48868781</v>
      </c>
      <c r="L119" s="5">
        <v>0</v>
      </c>
      <c r="M119" s="5">
        <v>0</v>
      </c>
      <c r="N119" s="6">
        <v>51305218.56503053</v>
      </c>
      <c r="O119" s="6">
        <v>0</v>
      </c>
      <c r="P119" s="6">
        <v>0</v>
      </c>
      <c r="Q119" s="6">
        <v>0</v>
      </c>
      <c r="R119" s="6">
        <v>1080117.0223137608</v>
      </c>
      <c r="S119" s="7">
        <f t="shared" si="1"/>
        <v>173327045.48210299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764</v>
      </c>
      <c r="G120" s="17">
        <v>0</v>
      </c>
      <c r="H120" s="5">
        <v>0</v>
      </c>
      <c r="I120" s="18">
        <v>61715187.084031314</v>
      </c>
      <c r="J120" s="5">
        <v>4312633.3936651004</v>
      </c>
      <c r="K120" s="5">
        <v>2008453.3303167101</v>
      </c>
      <c r="L120" s="5">
        <v>0</v>
      </c>
      <c r="M120" s="5">
        <v>0</v>
      </c>
      <c r="N120" s="6">
        <v>48132012.010013811</v>
      </c>
      <c r="O120" s="6">
        <v>0</v>
      </c>
      <c r="P120" s="6">
        <v>0</v>
      </c>
      <c r="Q120" s="6">
        <v>0</v>
      </c>
      <c r="R120" s="6">
        <v>524800.25495830039</v>
      </c>
      <c r="S120" s="7">
        <f t="shared" si="1"/>
        <v>116693086.07298523</v>
      </c>
    </row>
    <row r="121" spans="1:19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764</v>
      </c>
      <c r="G121" s="17">
        <v>0</v>
      </c>
      <c r="H121" s="5">
        <v>0</v>
      </c>
      <c r="I121" s="18">
        <v>364644137.57222736</v>
      </c>
      <c r="J121" s="5">
        <v>18361180.253393598</v>
      </c>
      <c r="K121" s="5">
        <v>7950133.4298641998</v>
      </c>
      <c r="L121" s="5">
        <v>0</v>
      </c>
      <c r="M121" s="5">
        <v>0</v>
      </c>
      <c r="N121" s="6">
        <v>191795287.94688848</v>
      </c>
      <c r="O121" s="6">
        <v>0</v>
      </c>
      <c r="P121" s="6">
        <v>0</v>
      </c>
      <c r="Q121" s="6">
        <v>0</v>
      </c>
      <c r="R121" s="6">
        <v>4107637.7362829121</v>
      </c>
      <c r="S121" s="7">
        <f t="shared" si="1"/>
        <v>586858376.93865657</v>
      </c>
    </row>
    <row r="122" spans="1:19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764</v>
      </c>
      <c r="G122" s="17">
        <v>0</v>
      </c>
      <c r="H122" s="5">
        <v>0</v>
      </c>
      <c r="I122" s="18">
        <v>102400543.82771268</v>
      </c>
      <c r="J122" s="5">
        <v>5956397.8280542996</v>
      </c>
      <c r="K122" s="5">
        <v>2091048.07239823</v>
      </c>
      <c r="L122" s="5">
        <v>0</v>
      </c>
      <c r="M122" s="5">
        <v>0</v>
      </c>
      <c r="N122" s="6">
        <v>71162642.050617188</v>
      </c>
      <c r="O122" s="6">
        <v>0</v>
      </c>
      <c r="P122" s="6">
        <v>0</v>
      </c>
      <c r="Q122" s="6">
        <v>0</v>
      </c>
      <c r="R122" s="6">
        <v>1095743.1750927505</v>
      </c>
      <c r="S122" s="7">
        <f t="shared" si="1"/>
        <v>182706374.95387515</v>
      </c>
    </row>
    <row r="123" spans="1:19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764</v>
      </c>
      <c r="G123" s="17">
        <v>0</v>
      </c>
      <c r="H123" s="5">
        <v>0</v>
      </c>
      <c r="I123" s="18">
        <v>76225634.796153605</v>
      </c>
      <c r="J123" s="5">
        <v>3636054.6244344003</v>
      </c>
      <c r="K123" s="5">
        <v>1797089.9095022299</v>
      </c>
      <c r="L123" s="5">
        <v>0</v>
      </c>
      <c r="M123" s="5">
        <v>0</v>
      </c>
      <c r="N123" s="6">
        <v>39244487.226333611</v>
      </c>
      <c r="O123" s="6">
        <v>0</v>
      </c>
      <c r="P123" s="6">
        <v>0</v>
      </c>
      <c r="Q123" s="6">
        <v>0</v>
      </c>
      <c r="R123" s="6">
        <v>435097.47135227692</v>
      </c>
      <c r="S123" s="7">
        <f t="shared" si="1"/>
        <v>121338364.02777612</v>
      </c>
    </row>
    <row r="124" spans="1:19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764</v>
      </c>
      <c r="G124" s="17">
        <v>0</v>
      </c>
      <c r="H124" s="5">
        <v>0</v>
      </c>
      <c r="I124" s="18">
        <v>236497656.9559058</v>
      </c>
      <c r="J124" s="5">
        <v>10927557.3936652</v>
      </c>
      <c r="K124" s="5">
        <v>3398792.0180996</v>
      </c>
      <c r="L124" s="5">
        <v>0</v>
      </c>
      <c r="M124" s="5">
        <v>0</v>
      </c>
      <c r="N124" s="6">
        <v>117253061.7131204</v>
      </c>
      <c r="O124" s="6">
        <v>0</v>
      </c>
      <c r="P124" s="6">
        <v>0</v>
      </c>
      <c r="Q124" s="6">
        <v>0</v>
      </c>
      <c r="R124" s="6">
        <v>2279849.7600000002</v>
      </c>
      <c r="S124" s="7">
        <f t="shared" si="1"/>
        <v>370356917.84079099</v>
      </c>
    </row>
    <row r="125" spans="1:19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762</v>
      </c>
      <c r="G125" s="17">
        <v>0</v>
      </c>
      <c r="H125" s="5">
        <v>0</v>
      </c>
      <c r="I125" s="18">
        <v>48574105.928903975</v>
      </c>
      <c r="J125" s="5">
        <v>2234560.8416290097</v>
      </c>
      <c r="K125" s="5">
        <v>625879.29411765002</v>
      </c>
      <c r="L125" s="5">
        <v>0</v>
      </c>
      <c r="M125" s="5">
        <v>0</v>
      </c>
      <c r="N125" s="6">
        <v>21894276.839588292</v>
      </c>
      <c r="O125" s="6">
        <v>0</v>
      </c>
      <c r="P125" s="6">
        <v>0</v>
      </c>
      <c r="Q125" s="6">
        <v>0</v>
      </c>
      <c r="R125" s="6">
        <v>425191.49630978145</v>
      </c>
      <c r="S125" s="7">
        <f t="shared" si="1"/>
        <v>73754014.400548711</v>
      </c>
    </row>
    <row r="126" spans="1:19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762</v>
      </c>
      <c r="G126" s="17">
        <v>0</v>
      </c>
      <c r="H126" s="5">
        <v>0</v>
      </c>
      <c r="I126" s="18">
        <v>116585546.33583532</v>
      </c>
      <c r="J126" s="5">
        <v>5378120.5429863995</v>
      </c>
      <c r="K126" s="5">
        <v>1908660.90497736</v>
      </c>
      <c r="L126" s="5">
        <v>0</v>
      </c>
      <c r="M126" s="5">
        <v>0</v>
      </c>
      <c r="N126" s="6">
        <v>47478330.035377473</v>
      </c>
      <c r="O126" s="6">
        <v>0</v>
      </c>
      <c r="P126" s="6">
        <v>0</v>
      </c>
      <c r="Q126" s="6">
        <v>0</v>
      </c>
      <c r="R126" s="6">
        <v>1020526.9236902185</v>
      </c>
      <c r="S126" s="7">
        <f t="shared" si="1"/>
        <v>172371184.74286678</v>
      </c>
    </row>
    <row r="127" spans="1:19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763</v>
      </c>
      <c r="G127" s="17">
        <v>0</v>
      </c>
      <c r="H127" s="5">
        <v>0</v>
      </c>
      <c r="I127" s="18">
        <v>114488044.24401054</v>
      </c>
      <c r="J127" s="5">
        <v>4386506.8868778003</v>
      </c>
      <c r="K127" s="5">
        <v>965283.52941175993</v>
      </c>
      <c r="L127" s="5">
        <v>0</v>
      </c>
      <c r="M127" s="5">
        <v>0</v>
      </c>
      <c r="N127" s="6">
        <v>55369417.290082052</v>
      </c>
      <c r="O127" s="6">
        <v>8100637.5310286088</v>
      </c>
      <c r="P127" s="6">
        <v>0</v>
      </c>
      <c r="Q127" s="6">
        <v>0</v>
      </c>
      <c r="R127" s="6">
        <v>1123625.7</v>
      </c>
      <c r="S127" s="7">
        <f t="shared" si="1"/>
        <v>184433515.18141076</v>
      </c>
    </row>
    <row r="128" spans="1:19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764</v>
      </c>
      <c r="G128" s="17">
        <v>0</v>
      </c>
      <c r="H128" s="5">
        <v>0</v>
      </c>
      <c r="I128" s="18">
        <v>254051452.46155468</v>
      </c>
      <c r="J128" s="5">
        <v>11983934.2986426</v>
      </c>
      <c r="K128" s="5">
        <v>2435916.2533936603</v>
      </c>
      <c r="L128" s="5">
        <v>0</v>
      </c>
      <c r="M128" s="5">
        <v>0</v>
      </c>
      <c r="N128" s="6">
        <v>137980231.64480436</v>
      </c>
      <c r="O128" s="6">
        <v>19505953.070103493</v>
      </c>
      <c r="P128" s="6">
        <v>0</v>
      </c>
      <c r="Q128" s="6">
        <v>0</v>
      </c>
      <c r="R128" s="6">
        <v>2613112.92</v>
      </c>
      <c r="S128" s="7">
        <f t="shared" si="1"/>
        <v>428570600.64849877</v>
      </c>
    </row>
    <row r="129" spans="1:19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762</v>
      </c>
      <c r="G129" s="17">
        <v>0</v>
      </c>
      <c r="H129" s="5">
        <v>0</v>
      </c>
      <c r="I129" s="18">
        <v>173528611.65247372</v>
      </c>
      <c r="J129" s="5">
        <v>4191064.5972849997</v>
      </c>
      <c r="K129" s="5">
        <v>1672049.3031673799</v>
      </c>
      <c r="L129" s="5">
        <v>0</v>
      </c>
      <c r="M129" s="5">
        <v>0</v>
      </c>
      <c r="N129" s="6">
        <v>45569430.116100095</v>
      </c>
      <c r="O129" s="6">
        <v>0</v>
      </c>
      <c r="P129" s="6">
        <v>0</v>
      </c>
      <c r="Q129" s="6">
        <v>0</v>
      </c>
      <c r="R129" s="6">
        <v>1363127.4000000001</v>
      </c>
      <c r="S129" s="7">
        <f t="shared" si="1"/>
        <v>226324283.0690262</v>
      </c>
    </row>
    <row r="130" spans="1:19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764</v>
      </c>
      <c r="G130" s="17">
        <v>0</v>
      </c>
      <c r="H130" s="5">
        <v>0</v>
      </c>
      <c r="I130" s="18">
        <v>371604804.09082812</v>
      </c>
      <c r="J130" s="5">
        <v>10498191.357466001</v>
      </c>
      <c r="K130" s="5">
        <v>4662895.8371040998</v>
      </c>
      <c r="L130" s="5">
        <v>0</v>
      </c>
      <c r="M130" s="5">
        <v>0</v>
      </c>
      <c r="N130" s="6">
        <v>124827690.23671463</v>
      </c>
      <c r="O130" s="6">
        <v>0</v>
      </c>
      <c r="P130" s="6">
        <v>0</v>
      </c>
      <c r="Q130" s="6">
        <v>0</v>
      </c>
      <c r="R130" s="6">
        <v>3362336.984970198</v>
      </c>
      <c r="S130" s="7">
        <f t="shared" si="1"/>
        <v>514955918.50708306</v>
      </c>
    </row>
    <row r="131" spans="1:19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764</v>
      </c>
      <c r="G131" s="17">
        <v>0</v>
      </c>
      <c r="H131" s="5">
        <v>0</v>
      </c>
      <c r="I131" s="18">
        <v>166618224.80089176</v>
      </c>
      <c r="J131" s="5">
        <v>5822905.5837103995</v>
      </c>
      <c r="K131" s="5">
        <v>3268881.1764706001</v>
      </c>
      <c r="L131" s="5">
        <v>0</v>
      </c>
      <c r="M131" s="5">
        <v>0</v>
      </c>
      <c r="N131" s="6">
        <v>62671146.501891352</v>
      </c>
      <c r="O131" s="6">
        <v>0</v>
      </c>
      <c r="P131" s="6">
        <v>0</v>
      </c>
      <c r="Q131" s="6">
        <v>0</v>
      </c>
      <c r="R131" s="6">
        <v>1379500.6096346898</v>
      </c>
      <c r="S131" s="7">
        <f t="shared" si="1"/>
        <v>239760658.67259881</v>
      </c>
    </row>
    <row r="132" spans="1:19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764</v>
      </c>
      <c r="G132" s="17">
        <v>0</v>
      </c>
      <c r="H132" s="5">
        <v>0</v>
      </c>
      <c r="I132" s="18">
        <v>151726829.47096801</v>
      </c>
      <c r="J132" s="5">
        <v>5390902.1357466001</v>
      </c>
      <c r="K132" s="5">
        <v>2529368.3438914302</v>
      </c>
      <c r="L132" s="5">
        <v>0</v>
      </c>
      <c r="M132" s="5">
        <v>0</v>
      </c>
      <c r="N132" s="6">
        <v>64234773.365225479</v>
      </c>
      <c r="O132" s="6">
        <v>0</v>
      </c>
      <c r="P132" s="6">
        <v>0</v>
      </c>
      <c r="Q132" s="6">
        <v>0</v>
      </c>
      <c r="R132" s="6">
        <v>1265256.0523764882</v>
      </c>
      <c r="S132" s="7">
        <f t="shared" si="1"/>
        <v>225147129.36820802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764</v>
      </c>
      <c r="G133" s="17">
        <v>0</v>
      </c>
      <c r="H133" s="5">
        <v>0</v>
      </c>
      <c r="I133" s="18">
        <v>73547779.344974473</v>
      </c>
      <c r="J133" s="5">
        <v>3349214.8687783</v>
      </c>
      <c r="K133" s="5">
        <v>1513299.93665158</v>
      </c>
      <c r="L133" s="5">
        <v>0</v>
      </c>
      <c r="M133" s="5">
        <v>0</v>
      </c>
      <c r="N133" s="6">
        <v>29699277.623204689</v>
      </c>
      <c r="O133" s="6">
        <v>0</v>
      </c>
      <c r="P133" s="6">
        <v>0</v>
      </c>
      <c r="Q133" s="6">
        <v>0</v>
      </c>
      <c r="R133" s="6">
        <v>531527.13301862578</v>
      </c>
      <c r="S133" s="7">
        <f t="shared" si="1"/>
        <v>108641098.90662768</v>
      </c>
    </row>
    <row r="134" spans="1:19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762</v>
      </c>
      <c r="G134" s="17">
        <v>0</v>
      </c>
      <c r="H134" s="5">
        <v>0</v>
      </c>
      <c r="I134" s="18">
        <v>225598410.28547147</v>
      </c>
      <c r="J134" s="5">
        <v>10816200.479637999</v>
      </c>
      <c r="K134" s="5">
        <v>3472201.7013575002</v>
      </c>
      <c r="L134" s="5">
        <v>0</v>
      </c>
      <c r="M134" s="5">
        <v>0</v>
      </c>
      <c r="N134" s="6">
        <v>96230458.698346198</v>
      </c>
      <c r="O134" s="6">
        <v>0</v>
      </c>
      <c r="P134" s="6">
        <v>0</v>
      </c>
      <c r="Q134" s="6">
        <v>0</v>
      </c>
      <c r="R134" s="6">
        <v>1659001.68</v>
      </c>
      <c r="S134" s="7">
        <f t="shared" si="1"/>
        <v>337776272.84481317</v>
      </c>
    </row>
    <row r="135" spans="1:19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762</v>
      </c>
      <c r="G135" s="17">
        <v>0</v>
      </c>
      <c r="H135" s="5">
        <v>0</v>
      </c>
      <c r="I135" s="18">
        <v>65259588.434665084</v>
      </c>
      <c r="J135" s="5">
        <v>3432967.7104071998</v>
      </c>
      <c r="K135" s="5">
        <v>1823604.7601809599</v>
      </c>
      <c r="L135" s="5">
        <v>0</v>
      </c>
      <c r="M135" s="5">
        <v>0</v>
      </c>
      <c r="N135" s="6">
        <v>30580996.898562506</v>
      </c>
      <c r="O135" s="6">
        <v>0</v>
      </c>
      <c r="P135" s="6">
        <v>0</v>
      </c>
      <c r="Q135" s="6">
        <v>0</v>
      </c>
      <c r="R135" s="6">
        <v>397762.92</v>
      </c>
      <c r="S135" s="7">
        <f t="shared" si="1"/>
        <v>101494920.72381575</v>
      </c>
    </row>
    <row r="136" spans="1:19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764</v>
      </c>
      <c r="G136" s="17">
        <v>0</v>
      </c>
      <c r="H136" s="5">
        <v>0</v>
      </c>
      <c r="I136" s="18">
        <v>464297166.08930212</v>
      </c>
      <c r="J136" s="5">
        <v>23297156.262443401</v>
      </c>
      <c r="K136" s="5">
        <v>10478376.2714932</v>
      </c>
      <c r="L136" s="5">
        <v>0</v>
      </c>
      <c r="M136" s="5">
        <v>0</v>
      </c>
      <c r="N136" s="6">
        <v>285029568.4140541</v>
      </c>
      <c r="O136" s="6">
        <v>0</v>
      </c>
      <c r="P136" s="6">
        <v>0</v>
      </c>
      <c r="Q136" s="6">
        <v>0</v>
      </c>
      <c r="R136" s="6">
        <v>3618796.5553198406</v>
      </c>
      <c r="S136" s="7">
        <f t="shared" ref="S136:S199" si="2">+SUM(G136:R136)</f>
        <v>786721063.59261262</v>
      </c>
    </row>
    <row r="137" spans="1:19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764</v>
      </c>
      <c r="G137" s="17">
        <v>0</v>
      </c>
      <c r="H137" s="5">
        <v>0</v>
      </c>
      <c r="I137" s="18">
        <v>193682020.26886261</v>
      </c>
      <c r="J137" s="5">
        <v>8734711.4479638003</v>
      </c>
      <c r="K137" s="5">
        <v>4869873.2579186</v>
      </c>
      <c r="L137" s="5">
        <v>0</v>
      </c>
      <c r="M137" s="5">
        <v>0</v>
      </c>
      <c r="N137" s="6">
        <v>126948052.21006683</v>
      </c>
      <c r="O137" s="6">
        <v>0</v>
      </c>
      <c r="P137" s="6">
        <v>0</v>
      </c>
      <c r="Q137" s="6">
        <v>0</v>
      </c>
      <c r="R137" s="6">
        <v>1517649.6476871858</v>
      </c>
      <c r="S137" s="7">
        <f t="shared" si="2"/>
        <v>335752306.83249903</v>
      </c>
    </row>
    <row r="138" spans="1:19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764</v>
      </c>
      <c r="G138" s="17">
        <v>0</v>
      </c>
      <c r="H138" s="5">
        <v>0</v>
      </c>
      <c r="I138" s="18">
        <v>117420814.46358691</v>
      </c>
      <c r="J138" s="5">
        <v>7074217.1493211994</v>
      </c>
      <c r="K138" s="5">
        <v>3403708.4162895996</v>
      </c>
      <c r="L138" s="5">
        <v>0</v>
      </c>
      <c r="M138" s="5">
        <v>0</v>
      </c>
      <c r="N138" s="6">
        <v>72390783.559120491</v>
      </c>
      <c r="O138" s="6">
        <v>0</v>
      </c>
      <c r="P138" s="6">
        <v>0</v>
      </c>
      <c r="Q138" s="6">
        <v>0</v>
      </c>
      <c r="R138" s="6">
        <v>963488.47699297394</v>
      </c>
      <c r="S138" s="7">
        <f t="shared" si="2"/>
        <v>201253012.06531116</v>
      </c>
    </row>
    <row r="139" spans="1:19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763</v>
      </c>
      <c r="G139" s="17">
        <v>0</v>
      </c>
      <c r="H139" s="5">
        <v>0</v>
      </c>
      <c r="I139" s="18">
        <v>173298688.07970038</v>
      </c>
      <c r="J139" s="5">
        <v>9955582.3438913003</v>
      </c>
      <c r="K139" s="5">
        <v>4368895.6742081996</v>
      </c>
      <c r="L139" s="5">
        <v>0</v>
      </c>
      <c r="M139" s="5">
        <v>0</v>
      </c>
      <c r="N139" s="6">
        <v>124949721.64670935</v>
      </c>
      <c r="O139" s="6">
        <v>0</v>
      </c>
      <c r="P139" s="6">
        <v>0</v>
      </c>
      <c r="Q139" s="6">
        <v>0</v>
      </c>
      <c r="R139" s="6">
        <v>2234094.8400000003</v>
      </c>
      <c r="S139" s="7">
        <f t="shared" si="2"/>
        <v>314806982.58450919</v>
      </c>
    </row>
    <row r="140" spans="1:19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765</v>
      </c>
      <c r="G140" s="17">
        <v>0</v>
      </c>
      <c r="H140" s="5">
        <v>0</v>
      </c>
      <c r="I140" s="18">
        <v>106929950.90293492</v>
      </c>
      <c r="J140" s="5">
        <v>5855132.1266967999</v>
      </c>
      <c r="K140" s="5">
        <v>3499864.6968326</v>
      </c>
      <c r="L140" s="5">
        <v>0</v>
      </c>
      <c r="M140" s="5">
        <v>0</v>
      </c>
      <c r="N140" s="6">
        <v>52755668.04220707</v>
      </c>
      <c r="O140" s="6">
        <v>0</v>
      </c>
      <c r="P140" s="6">
        <v>0</v>
      </c>
      <c r="Q140" s="6">
        <v>0</v>
      </c>
      <c r="R140" s="6">
        <v>1010475.9987945323</v>
      </c>
      <c r="S140" s="7">
        <f t="shared" si="2"/>
        <v>170051091.76746592</v>
      </c>
    </row>
    <row r="141" spans="1:19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765</v>
      </c>
      <c r="G141" s="17">
        <v>0</v>
      </c>
      <c r="H141" s="5">
        <v>0</v>
      </c>
      <c r="I141" s="18">
        <v>183640354.54957321</v>
      </c>
      <c r="J141" s="5">
        <v>11510269.113122199</v>
      </c>
      <c r="K141" s="5">
        <v>5016790.7058824003</v>
      </c>
      <c r="L141" s="5">
        <v>0</v>
      </c>
      <c r="M141" s="5">
        <v>0</v>
      </c>
      <c r="N141" s="6">
        <v>87571916.857057899</v>
      </c>
      <c r="O141" s="6">
        <v>0</v>
      </c>
      <c r="P141" s="6">
        <v>0</v>
      </c>
      <c r="Q141" s="6">
        <v>0</v>
      </c>
      <c r="R141" s="6">
        <v>2031277.9412054676</v>
      </c>
      <c r="S141" s="7">
        <f t="shared" si="2"/>
        <v>289770609.16684115</v>
      </c>
    </row>
    <row r="142" spans="1:19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765</v>
      </c>
      <c r="G142" s="17">
        <v>0</v>
      </c>
      <c r="H142" s="5">
        <v>0</v>
      </c>
      <c r="I142" s="18">
        <v>18575245.642435782</v>
      </c>
      <c r="J142" s="5">
        <v>292404.606334841</v>
      </c>
      <c r="K142" s="5">
        <v>100135.574660634</v>
      </c>
      <c r="L142" s="5">
        <v>0</v>
      </c>
      <c r="M142" s="5">
        <v>0</v>
      </c>
      <c r="N142" s="6">
        <v>2682292.1995491651</v>
      </c>
      <c r="O142" s="6">
        <v>0</v>
      </c>
      <c r="P142" s="6">
        <v>0</v>
      </c>
      <c r="Q142" s="6">
        <v>0</v>
      </c>
      <c r="R142" s="6">
        <v>172619.80671805653</v>
      </c>
      <c r="S142" s="7">
        <f t="shared" si="2"/>
        <v>21822697.829698477</v>
      </c>
    </row>
    <row r="143" spans="1:19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765</v>
      </c>
      <c r="G143" s="17">
        <v>0</v>
      </c>
      <c r="H143" s="5">
        <v>0</v>
      </c>
      <c r="I143" s="18">
        <v>722239024.10270381</v>
      </c>
      <c r="J143" s="5">
        <v>49307517.674208</v>
      </c>
      <c r="K143" s="5">
        <v>23689359.402715199</v>
      </c>
      <c r="L143" s="5">
        <v>0</v>
      </c>
      <c r="M143" s="5">
        <v>0</v>
      </c>
      <c r="N143" s="6">
        <v>374949059.36261195</v>
      </c>
      <c r="O143" s="6">
        <v>0</v>
      </c>
      <c r="P143" s="6">
        <v>0</v>
      </c>
      <c r="Q143" s="6">
        <v>0</v>
      </c>
      <c r="R143" s="6">
        <v>6810777.0132819442</v>
      </c>
      <c r="S143" s="7">
        <f t="shared" si="2"/>
        <v>1176995737.555521</v>
      </c>
    </row>
    <row r="144" spans="1:19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764</v>
      </c>
      <c r="G144" s="17">
        <v>0</v>
      </c>
      <c r="H144" s="5">
        <v>0</v>
      </c>
      <c r="I144" s="18">
        <v>185624228.22848231</v>
      </c>
      <c r="J144" s="5">
        <v>8576290.7782805003</v>
      </c>
      <c r="K144" s="5">
        <v>5824427.0678733001</v>
      </c>
      <c r="L144" s="5">
        <v>0</v>
      </c>
      <c r="M144" s="5">
        <v>0</v>
      </c>
      <c r="N144" s="6">
        <v>113315625.14296526</v>
      </c>
      <c r="O144" s="6">
        <v>0</v>
      </c>
      <c r="P144" s="6">
        <v>0</v>
      </c>
      <c r="Q144" s="6">
        <v>0</v>
      </c>
      <c r="R144" s="6">
        <v>1259840.211128915</v>
      </c>
      <c r="S144" s="7">
        <f t="shared" si="2"/>
        <v>314600411.42873025</v>
      </c>
    </row>
    <row r="145" spans="1:19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764</v>
      </c>
      <c r="G145" s="17">
        <v>0</v>
      </c>
      <c r="H145" s="5">
        <v>0</v>
      </c>
      <c r="I145" s="18">
        <v>778832962.15250242</v>
      </c>
      <c r="J145" s="5">
        <v>34969620.126696996</v>
      </c>
      <c r="K145" s="5">
        <v>13166889.6108598</v>
      </c>
      <c r="L145" s="5">
        <v>0</v>
      </c>
      <c r="M145" s="5">
        <v>0</v>
      </c>
      <c r="N145" s="6">
        <v>350880807.2786212</v>
      </c>
      <c r="O145" s="6">
        <v>0</v>
      </c>
      <c r="P145" s="6">
        <v>0</v>
      </c>
      <c r="Q145" s="6">
        <v>0</v>
      </c>
      <c r="R145" s="6">
        <v>6625796.7088710843</v>
      </c>
      <c r="S145" s="7">
        <f t="shared" si="2"/>
        <v>1184476075.8775513</v>
      </c>
    </row>
    <row r="146" spans="1:19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762</v>
      </c>
      <c r="G146" s="17">
        <v>0</v>
      </c>
      <c r="H146" s="5">
        <v>0</v>
      </c>
      <c r="I146" s="18">
        <v>237739197.12317455</v>
      </c>
      <c r="J146" s="5">
        <v>12835619.2579186</v>
      </c>
      <c r="K146" s="5">
        <v>4821322.5972851003</v>
      </c>
      <c r="L146" s="5">
        <v>0</v>
      </c>
      <c r="M146" s="5">
        <v>0</v>
      </c>
      <c r="N146" s="6">
        <v>102288527.94031386</v>
      </c>
      <c r="O146" s="6">
        <v>0</v>
      </c>
      <c r="P146" s="6">
        <v>0</v>
      </c>
      <c r="Q146" s="6">
        <v>0</v>
      </c>
      <c r="R146" s="6">
        <v>1808316.9000000001</v>
      </c>
      <c r="S146" s="7">
        <f t="shared" si="2"/>
        <v>359492983.81869209</v>
      </c>
    </row>
    <row r="147" spans="1:19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763</v>
      </c>
      <c r="G147" s="17">
        <v>0</v>
      </c>
      <c r="H147" s="5">
        <v>0</v>
      </c>
      <c r="I147" s="18">
        <v>26990652.415961426</v>
      </c>
      <c r="J147" s="5">
        <v>2633041.5927601699</v>
      </c>
      <c r="K147" s="5">
        <v>843949.92760181008</v>
      </c>
      <c r="L147" s="5">
        <v>0</v>
      </c>
      <c r="M147" s="5">
        <v>0</v>
      </c>
      <c r="N147" s="6">
        <v>16827527.702087078</v>
      </c>
      <c r="O147" s="6">
        <v>0</v>
      </c>
      <c r="P147" s="6">
        <v>0</v>
      </c>
      <c r="Q147" s="6">
        <v>0</v>
      </c>
      <c r="R147" s="6">
        <v>245846.88</v>
      </c>
      <c r="S147" s="7">
        <f t="shared" si="2"/>
        <v>47541018.518410489</v>
      </c>
    </row>
    <row r="148" spans="1:19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762</v>
      </c>
      <c r="G148" s="17">
        <v>0</v>
      </c>
      <c r="H148" s="5">
        <v>0</v>
      </c>
      <c r="I148" s="18">
        <v>54844936.341539852</v>
      </c>
      <c r="J148" s="5">
        <v>4122347.9366514999</v>
      </c>
      <c r="K148" s="5">
        <v>1888232.7873303399</v>
      </c>
      <c r="L148" s="5">
        <v>0</v>
      </c>
      <c r="M148" s="5">
        <v>0</v>
      </c>
      <c r="N148" s="6">
        <v>32452463.097805437</v>
      </c>
      <c r="O148" s="6">
        <v>0</v>
      </c>
      <c r="P148" s="6">
        <v>0</v>
      </c>
      <c r="Q148" s="6">
        <v>0</v>
      </c>
      <c r="R148" s="6">
        <v>429098.94000000006</v>
      </c>
      <c r="S148" s="7">
        <f t="shared" si="2"/>
        <v>93737079.103327125</v>
      </c>
    </row>
    <row r="149" spans="1:19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764</v>
      </c>
      <c r="G149" s="17">
        <v>0</v>
      </c>
      <c r="H149" s="5">
        <v>0</v>
      </c>
      <c r="I149" s="18">
        <v>312853614.2480846</v>
      </c>
      <c r="J149" s="5">
        <v>10563263.239819</v>
      </c>
      <c r="K149" s="5">
        <v>5693580.1447964003</v>
      </c>
      <c r="L149" s="5">
        <v>0</v>
      </c>
      <c r="M149" s="5">
        <v>0</v>
      </c>
      <c r="N149" s="6">
        <v>123415853.52791066</v>
      </c>
      <c r="O149" s="6">
        <v>0</v>
      </c>
      <c r="P149" s="6">
        <v>0</v>
      </c>
      <c r="Q149" s="6">
        <v>0</v>
      </c>
      <c r="R149" s="6">
        <v>3091047.3000000003</v>
      </c>
      <c r="S149" s="7">
        <f t="shared" si="2"/>
        <v>455617358.46061063</v>
      </c>
    </row>
    <row r="150" spans="1:19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762</v>
      </c>
      <c r="G150" s="17">
        <v>0</v>
      </c>
      <c r="H150" s="5">
        <v>0</v>
      </c>
      <c r="I150" s="18">
        <v>153438376.70375189</v>
      </c>
      <c r="J150" s="5">
        <v>6545404.9773756005</v>
      </c>
      <c r="K150" s="5">
        <v>3956451.1764706001</v>
      </c>
      <c r="L150" s="5">
        <v>0</v>
      </c>
      <c r="M150" s="5">
        <v>0</v>
      </c>
      <c r="N150" s="6">
        <v>69673427.873205841</v>
      </c>
      <c r="O150" s="6">
        <v>0</v>
      </c>
      <c r="P150" s="6">
        <v>0</v>
      </c>
      <c r="Q150" s="6">
        <v>0</v>
      </c>
      <c r="R150" s="6">
        <v>1688509.2600000002</v>
      </c>
      <c r="S150" s="7">
        <f t="shared" si="2"/>
        <v>235302169.99080393</v>
      </c>
    </row>
    <row r="151" spans="1:19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763</v>
      </c>
      <c r="G151" s="17">
        <v>0</v>
      </c>
      <c r="H151" s="5">
        <v>0</v>
      </c>
      <c r="I151" s="18">
        <v>21152434.538330834</v>
      </c>
      <c r="J151" s="5">
        <v>505047.27601809998</v>
      </c>
      <c r="K151" s="5">
        <v>115777.411764705</v>
      </c>
      <c r="L151" s="5">
        <v>0</v>
      </c>
      <c r="M151" s="5">
        <v>0</v>
      </c>
      <c r="N151" s="6">
        <v>9815507.6512858868</v>
      </c>
      <c r="O151" s="6">
        <v>0</v>
      </c>
      <c r="P151" s="6">
        <v>0</v>
      </c>
      <c r="Q151" s="6">
        <v>0</v>
      </c>
      <c r="R151" s="6">
        <v>294418.98000000004</v>
      </c>
      <c r="S151" s="7">
        <f t="shared" si="2"/>
        <v>31883185.857399527</v>
      </c>
    </row>
    <row r="152" spans="1:19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762</v>
      </c>
      <c r="G152" s="17">
        <v>0</v>
      </c>
      <c r="H152" s="5">
        <v>0</v>
      </c>
      <c r="I152" s="18">
        <v>110934108.46265234</v>
      </c>
      <c r="J152" s="5">
        <v>4102035.9909502999</v>
      </c>
      <c r="K152" s="5">
        <v>2059914.33484167</v>
      </c>
      <c r="L152" s="5">
        <v>0</v>
      </c>
      <c r="M152" s="5">
        <v>0</v>
      </c>
      <c r="N152" s="6">
        <v>34408199.169454604</v>
      </c>
      <c r="O152" s="6">
        <v>0</v>
      </c>
      <c r="P152" s="6">
        <v>0</v>
      </c>
      <c r="Q152" s="6">
        <v>0</v>
      </c>
      <c r="R152" s="6">
        <v>808175.1375049093</v>
      </c>
      <c r="S152" s="7">
        <f t="shared" si="2"/>
        <v>152312433.09540382</v>
      </c>
    </row>
    <row r="153" spans="1:19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762</v>
      </c>
      <c r="G153" s="17">
        <v>0</v>
      </c>
      <c r="H153" s="5">
        <v>0</v>
      </c>
      <c r="I153" s="18">
        <v>19296015.964300934</v>
      </c>
      <c r="J153" s="5">
        <v>571205.48416289</v>
      </c>
      <c r="K153" s="5">
        <v>226325.80995475198</v>
      </c>
      <c r="L153" s="5">
        <v>0</v>
      </c>
      <c r="M153" s="5">
        <v>0</v>
      </c>
      <c r="N153" s="6">
        <v>8047236.9516778346</v>
      </c>
      <c r="O153" s="6">
        <v>0</v>
      </c>
      <c r="P153" s="6">
        <v>0</v>
      </c>
      <c r="Q153" s="6">
        <v>0</v>
      </c>
      <c r="R153" s="6">
        <v>140574.98249509057</v>
      </c>
      <c r="S153" s="7">
        <f t="shared" si="2"/>
        <v>28281359.192591503</v>
      </c>
    </row>
    <row r="154" spans="1:19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765</v>
      </c>
      <c r="G154" s="17">
        <v>0</v>
      </c>
      <c r="H154" s="5">
        <v>0</v>
      </c>
      <c r="I154" s="18">
        <v>142458015.0575166</v>
      </c>
      <c r="J154" s="5">
        <v>3265859.9185520997</v>
      </c>
      <c r="K154" s="5">
        <v>1481953.93665159</v>
      </c>
      <c r="L154" s="5">
        <v>0</v>
      </c>
      <c r="M154" s="5">
        <v>0</v>
      </c>
      <c r="N154" s="6">
        <v>26548207.135766711</v>
      </c>
      <c r="O154" s="6">
        <v>0</v>
      </c>
      <c r="P154" s="6">
        <v>0</v>
      </c>
      <c r="Q154" s="6">
        <v>0</v>
      </c>
      <c r="R154" s="6">
        <v>1379589.1268237694</v>
      </c>
      <c r="S154" s="7">
        <f t="shared" si="2"/>
        <v>175133625.17531079</v>
      </c>
    </row>
    <row r="155" spans="1:19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765</v>
      </c>
      <c r="G155" s="17">
        <v>0</v>
      </c>
      <c r="H155" s="5">
        <v>0</v>
      </c>
      <c r="I155" s="18">
        <v>79734508.760793343</v>
      </c>
      <c r="J155" s="5">
        <v>2984241.6108597</v>
      </c>
      <c r="K155" s="5">
        <v>1841991.2036199099</v>
      </c>
      <c r="L155" s="5">
        <v>0</v>
      </c>
      <c r="M155" s="5">
        <v>0</v>
      </c>
      <c r="N155" s="6">
        <v>46790277.560758568</v>
      </c>
      <c r="O155" s="6">
        <v>0</v>
      </c>
      <c r="P155" s="6">
        <v>0</v>
      </c>
      <c r="Q155" s="6">
        <v>0</v>
      </c>
      <c r="R155" s="6">
        <v>1007073.4425068351</v>
      </c>
      <c r="S155" s="7">
        <f t="shared" si="2"/>
        <v>132358092.57853837</v>
      </c>
    </row>
    <row r="156" spans="1:19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764</v>
      </c>
      <c r="G156" s="17">
        <v>0</v>
      </c>
      <c r="H156" s="5">
        <v>0</v>
      </c>
      <c r="I156" s="18">
        <v>20339934.858277388</v>
      </c>
      <c r="J156" s="5">
        <v>897061.90045248996</v>
      </c>
      <c r="K156" s="5">
        <v>616273.33936652006</v>
      </c>
      <c r="L156" s="5">
        <v>0</v>
      </c>
      <c r="M156" s="5">
        <v>0</v>
      </c>
      <c r="N156" s="6">
        <v>15189431.11805083</v>
      </c>
      <c r="O156" s="6">
        <v>0</v>
      </c>
      <c r="P156" s="6">
        <v>0</v>
      </c>
      <c r="Q156" s="6">
        <v>0</v>
      </c>
      <c r="R156" s="6">
        <v>264912.21066939528</v>
      </c>
      <c r="S156" s="7">
        <f t="shared" si="2"/>
        <v>37307613.426816627</v>
      </c>
    </row>
    <row r="157" spans="1:19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762</v>
      </c>
      <c r="G157" s="17">
        <v>0</v>
      </c>
      <c r="H157" s="5">
        <v>0</v>
      </c>
      <c r="I157" s="18">
        <v>139316999.55756381</v>
      </c>
      <c r="J157" s="5">
        <v>5141522.0361991003</v>
      </c>
      <c r="K157" s="5">
        <v>2035612.0995475398</v>
      </c>
      <c r="L157" s="5">
        <v>0</v>
      </c>
      <c r="M157" s="5">
        <v>0</v>
      </c>
      <c r="N157" s="6">
        <v>49722037.011564687</v>
      </c>
      <c r="O157" s="6">
        <v>0</v>
      </c>
      <c r="P157" s="6">
        <v>0</v>
      </c>
      <c r="Q157" s="6">
        <v>0</v>
      </c>
      <c r="R157" s="6">
        <v>862610.04</v>
      </c>
      <c r="S157" s="7">
        <f t="shared" si="2"/>
        <v>197078780.7448751</v>
      </c>
    </row>
    <row r="158" spans="1:19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764</v>
      </c>
      <c r="G158" s="17">
        <v>0</v>
      </c>
      <c r="H158" s="5">
        <v>0</v>
      </c>
      <c r="I158" s="18">
        <v>107476267.07649189</v>
      </c>
      <c r="J158" s="5">
        <v>6118323.3212671001</v>
      </c>
      <c r="K158" s="5">
        <v>3490148.8868778003</v>
      </c>
      <c r="L158" s="5">
        <v>0</v>
      </c>
      <c r="M158" s="5">
        <v>0</v>
      </c>
      <c r="N158" s="6">
        <v>54630896.170916833</v>
      </c>
      <c r="O158" s="6">
        <v>0</v>
      </c>
      <c r="P158" s="6">
        <v>0</v>
      </c>
      <c r="Q158" s="6">
        <v>0</v>
      </c>
      <c r="R158" s="6">
        <v>910828.08</v>
      </c>
      <c r="S158" s="7">
        <f t="shared" si="2"/>
        <v>172626463.53555363</v>
      </c>
    </row>
    <row r="159" spans="1:19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763</v>
      </c>
      <c r="G159" s="17">
        <v>0</v>
      </c>
      <c r="H159" s="5">
        <v>0</v>
      </c>
      <c r="I159" s="18">
        <v>274800673.97930199</v>
      </c>
      <c r="J159" s="5">
        <v>13955779.638009001</v>
      </c>
      <c r="K159" s="5">
        <v>5428551.6380091002</v>
      </c>
      <c r="L159" s="5">
        <v>0</v>
      </c>
      <c r="M159" s="5">
        <v>0</v>
      </c>
      <c r="N159" s="6">
        <v>148068337.36116007</v>
      </c>
      <c r="O159" s="6">
        <v>0</v>
      </c>
      <c r="P159" s="6">
        <v>0</v>
      </c>
      <c r="Q159" s="6">
        <v>0</v>
      </c>
      <c r="R159" s="6">
        <v>2149901.2800000003</v>
      </c>
      <c r="S159" s="7">
        <f t="shared" si="2"/>
        <v>444403243.89648008</v>
      </c>
    </row>
    <row r="160" spans="1:19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764</v>
      </c>
      <c r="G160" s="17">
        <v>0</v>
      </c>
      <c r="H160" s="5">
        <v>0</v>
      </c>
      <c r="I160" s="18">
        <v>333476336.72032654</v>
      </c>
      <c r="J160" s="5">
        <v>17021463.809954599</v>
      </c>
      <c r="K160" s="5">
        <v>9247212.9954751004</v>
      </c>
      <c r="L160" s="5">
        <v>0</v>
      </c>
      <c r="M160" s="5">
        <v>0</v>
      </c>
      <c r="N160" s="6">
        <v>190876765.72252834</v>
      </c>
      <c r="O160" s="6">
        <v>0</v>
      </c>
      <c r="P160" s="6">
        <v>0</v>
      </c>
      <c r="Q160" s="6">
        <v>0</v>
      </c>
      <c r="R160" s="6">
        <v>3404530.98</v>
      </c>
      <c r="S160" s="7">
        <f t="shared" si="2"/>
        <v>554026310.2282846</v>
      </c>
    </row>
    <row r="161" spans="1:19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764</v>
      </c>
      <c r="G161" s="17">
        <v>0</v>
      </c>
      <c r="H161" s="5">
        <v>0</v>
      </c>
      <c r="I161" s="18">
        <v>144494397.85355011</v>
      </c>
      <c r="J161" s="5">
        <v>5607180.9411765002</v>
      </c>
      <c r="K161" s="5">
        <v>2770659.66515835</v>
      </c>
      <c r="L161" s="5">
        <v>0</v>
      </c>
      <c r="M161" s="5">
        <v>0</v>
      </c>
      <c r="N161" s="6">
        <v>60082243.982321516</v>
      </c>
      <c r="O161" s="6">
        <v>0</v>
      </c>
      <c r="P161" s="6">
        <v>0</v>
      </c>
      <c r="Q161" s="6">
        <v>0</v>
      </c>
      <c r="R161" s="6">
        <v>1245870</v>
      </c>
      <c r="S161" s="7">
        <f t="shared" si="2"/>
        <v>214200352.4422065</v>
      </c>
    </row>
    <row r="162" spans="1:19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762</v>
      </c>
      <c r="G162" s="17">
        <v>0</v>
      </c>
      <c r="H162" s="5">
        <v>0</v>
      </c>
      <c r="I162" s="18">
        <v>20560168.88037058</v>
      </c>
      <c r="J162" s="5">
        <v>1269180.4072398201</v>
      </c>
      <c r="K162" s="5">
        <v>368083.83710407</v>
      </c>
      <c r="L162" s="5">
        <v>0</v>
      </c>
      <c r="M162" s="5">
        <v>0</v>
      </c>
      <c r="N162" s="6">
        <v>12115106.784378774</v>
      </c>
      <c r="O162" s="6">
        <v>0</v>
      </c>
      <c r="P162" s="6">
        <v>0</v>
      </c>
      <c r="Q162" s="6">
        <v>0</v>
      </c>
      <c r="R162" s="6">
        <v>161768.09355597474</v>
      </c>
      <c r="S162" s="7">
        <f t="shared" si="2"/>
        <v>34474308.002649218</v>
      </c>
    </row>
    <row r="163" spans="1:19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762</v>
      </c>
      <c r="G163" s="17">
        <v>0</v>
      </c>
      <c r="H163" s="5">
        <v>0</v>
      </c>
      <c r="I163" s="18">
        <v>47023139.327246085</v>
      </c>
      <c r="J163" s="5">
        <v>2674201.1493212301</v>
      </c>
      <c r="K163" s="5">
        <v>852465.00452487997</v>
      </c>
      <c r="L163" s="5">
        <v>0</v>
      </c>
      <c r="M163" s="5">
        <v>0</v>
      </c>
      <c r="N163" s="6">
        <v>16885420.60555353</v>
      </c>
      <c r="O163" s="6">
        <v>0</v>
      </c>
      <c r="P163" s="6">
        <v>0</v>
      </c>
      <c r="Q163" s="6">
        <v>0</v>
      </c>
      <c r="R163" s="6">
        <v>369979.62644402531</v>
      </c>
      <c r="S163" s="7">
        <f t="shared" si="2"/>
        <v>67805205.713089749</v>
      </c>
    </row>
    <row r="164" spans="1:19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764</v>
      </c>
      <c r="G164" s="17">
        <v>0</v>
      </c>
      <c r="H164" s="5">
        <v>0</v>
      </c>
      <c r="I164" s="18">
        <v>549106495.34134436</v>
      </c>
      <c r="J164" s="5">
        <v>36350608.968324997</v>
      </c>
      <c r="K164" s="5">
        <v>11741705.049773799</v>
      </c>
      <c r="L164" s="5">
        <v>0</v>
      </c>
      <c r="M164" s="5">
        <v>0</v>
      </c>
      <c r="N164" s="6">
        <v>391558045.71206141</v>
      </c>
      <c r="O164" s="6">
        <v>0</v>
      </c>
      <c r="P164" s="6">
        <v>0</v>
      </c>
      <c r="Q164" s="6">
        <v>0</v>
      </c>
      <c r="R164" s="6">
        <v>4908495.6000000006</v>
      </c>
      <c r="S164" s="7">
        <f t="shared" si="2"/>
        <v>993665350.67150462</v>
      </c>
    </row>
    <row r="165" spans="1:19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762</v>
      </c>
      <c r="G165" s="17">
        <v>0</v>
      </c>
      <c r="H165" s="5">
        <v>0</v>
      </c>
      <c r="I165" s="18">
        <v>73962147.43708685</v>
      </c>
      <c r="J165" s="5">
        <v>4485339.0226245001</v>
      </c>
      <c r="K165" s="5">
        <v>1648888.78733027</v>
      </c>
      <c r="L165" s="5">
        <v>0</v>
      </c>
      <c r="M165" s="5">
        <v>0</v>
      </c>
      <c r="N165" s="6">
        <v>31518358.565653853</v>
      </c>
      <c r="O165" s="6">
        <v>0</v>
      </c>
      <c r="P165" s="6">
        <v>0</v>
      </c>
      <c r="Q165" s="6">
        <v>0</v>
      </c>
      <c r="R165" s="6">
        <v>510771.05999999994</v>
      </c>
      <c r="S165" s="7">
        <f t="shared" si="2"/>
        <v>112125504.87269548</v>
      </c>
    </row>
    <row r="166" spans="1:19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762</v>
      </c>
      <c r="G166" s="17">
        <v>0</v>
      </c>
      <c r="H166" s="5">
        <v>0</v>
      </c>
      <c r="I166" s="18">
        <v>187165041.09296981</v>
      </c>
      <c r="J166" s="5">
        <v>8939790.3981900997</v>
      </c>
      <c r="K166" s="5">
        <v>2799140.11764709</v>
      </c>
      <c r="L166" s="5">
        <v>0</v>
      </c>
      <c r="M166" s="5">
        <v>0</v>
      </c>
      <c r="N166" s="6">
        <v>97806712.021710485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298611358.22687542</v>
      </c>
    </row>
    <row r="167" spans="1:19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762</v>
      </c>
      <c r="G167" s="17">
        <v>0</v>
      </c>
      <c r="H167" s="5">
        <v>0</v>
      </c>
      <c r="I167" s="18">
        <v>102013391.31622565</v>
      </c>
      <c r="J167" s="5">
        <v>4768787.8642533999</v>
      </c>
      <c r="K167" s="5">
        <v>1548293.1674208101</v>
      </c>
      <c r="L167" s="5">
        <v>0</v>
      </c>
      <c r="M167" s="5">
        <v>0</v>
      </c>
      <c r="N167" s="6">
        <v>44111852.790281259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153478278.54182318</v>
      </c>
    </row>
    <row r="168" spans="1:19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764</v>
      </c>
      <c r="G168" s="17">
        <v>0</v>
      </c>
      <c r="H168" s="5">
        <v>0</v>
      </c>
      <c r="I168" s="18">
        <v>218840223.48419622</v>
      </c>
      <c r="J168" s="5">
        <v>8428837.0135746002</v>
      </c>
      <c r="K168" s="5">
        <v>2958870.4886878002</v>
      </c>
      <c r="L168" s="5">
        <v>0</v>
      </c>
      <c r="M168" s="5">
        <v>0</v>
      </c>
      <c r="N168" s="6">
        <v>97404209.053147361</v>
      </c>
      <c r="O168" s="6">
        <v>0</v>
      </c>
      <c r="P168" s="6">
        <v>0</v>
      </c>
      <c r="Q168" s="6">
        <v>0</v>
      </c>
      <c r="R168" s="6">
        <v>1841704.867407243</v>
      </c>
      <c r="S168" s="7">
        <f t="shared" si="2"/>
        <v>329473844.90701324</v>
      </c>
    </row>
    <row r="169" spans="1:19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764</v>
      </c>
      <c r="G169" s="17">
        <v>0</v>
      </c>
      <c r="H169" s="5">
        <v>0</v>
      </c>
      <c r="I169" s="18">
        <v>143390485.09609953</v>
      </c>
      <c r="J169" s="5">
        <v>5006260.0904977005</v>
      </c>
      <c r="K169" s="5">
        <v>1851547.0588235301</v>
      </c>
      <c r="L169" s="5">
        <v>0</v>
      </c>
      <c r="M169" s="5">
        <v>0</v>
      </c>
      <c r="N169" s="6">
        <v>56388497.617027454</v>
      </c>
      <c r="O169" s="6">
        <v>0</v>
      </c>
      <c r="P169" s="6">
        <v>0</v>
      </c>
      <c r="Q169" s="6">
        <v>0</v>
      </c>
      <c r="R169" s="6">
        <v>1352245.8441298192</v>
      </c>
      <c r="S169" s="7">
        <f t="shared" si="2"/>
        <v>207989035.70657805</v>
      </c>
    </row>
    <row r="170" spans="1:19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764</v>
      </c>
      <c r="G170" s="17">
        <v>0</v>
      </c>
      <c r="H170" s="5">
        <v>0</v>
      </c>
      <c r="I170" s="18">
        <v>41017162.334466048</v>
      </c>
      <c r="J170" s="5">
        <v>2829963.8733031</v>
      </c>
      <c r="K170" s="5">
        <v>1100419.4208144802</v>
      </c>
      <c r="L170" s="5">
        <v>0</v>
      </c>
      <c r="M170" s="5">
        <v>0</v>
      </c>
      <c r="N170" s="6">
        <v>27675233.712277528</v>
      </c>
      <c r="O170" s="6">
        <v>0</v>
      </c>
      <c r="P170" s="6">
        <v>0</v>
      </c>
      <c r="Q170" s="6">
        <v>0</v>
      </c>
      <c r="R170" s="6">
        <v>388471.38846293802</v>
      </c>
      <c r="S170" s="7">
        <f t="shared" si="2"/>
        <v>73011250.729324088</v>
      </c>
    </row>
    <row r="171" spans="1:19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762</v>
      </c>
      <c r="G171" s="17">
        <v>0</v>
      </c>
      <c r="H171" s="5">
        <v>0</v>
      </c>
      <c r="I171" s="18">
        <v>86248486.518289357</v>
      </c>
      <c r="J171" s="5">
        <v>4273407.1040725</v>
      </c>
      <c r="K171" s="5">
        <v>1312901.8733031601</v>
      </c>
      <c r="L171" s="5">
        <v>0</v>
      </c>
      <c r="M171" s="5">
        <v>0</v>
      </c>
      <c r="N171" s="6">
        <v>33279438.443450049</v>
      </c>
      <c r="O171" s="6">
        <v>0</v>
      </c>
      <c r="P171" s="6">
        <v>0</v>
      </c>
      <c r="Q171" s="6">
        <v>0</v>
      </c>
      <c r="R171" s="6">
        <v>789683.04</v>
      </c>
      <c r="S171" s="7">
        <f t="shared" si="2"/>
        <v>125903916.97911507</v>
      </c>
    </row>
    <row r="172" spans="1:19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763</v>
      </c>
      <c r="G172" s="17">
        <v>0</v>
      </c>
      <c r="H172" s="5">
        <v>0</v>
      </c>
      <c r="I172" s="18">
        <v>16057620.43940831</v>
      </c>
      <c r="J172" s="5">
        <v>283649.493212673</v>
      </c>
      <c r="K172" s="5">
        <v>50478.244343890998</v>
      </c>
      <c r="L172" s="5">
        <v>0</v>
      </c>
      <c r="M172" s="5">
        <v>0</v>
      </c>
      <c r="N172" s="6">
        <v>4220946.1715853121</v>
      </c>
      <c r="O172" s="6">
        <v>0</v>
      </c>
      <c r="P172" s="6">
        <v>0</v>
      </c>
      <c r="Q172" s="6">
        <v>0</v>
      </c>
      <c r="R172" s="6">
        <v>98492.580000000016</v>
      </c>
      <c r="S172" s="7">
        <f t="shared" si="2"/>
        <v>20711186.928550184</v>
      </c>
    </row>
    <row r="173" spans="1:19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762</v>
      </c>
      <c r="G173" s="17">
        <v>0</v>
      </c>
      <c r="H173" s="5">
        <v>0</v>
      </c>
      <c r="I173" s="18">
        <v>13959622.146105547</v>
      </c>
      <c r="J173" s="5">
        <v>387285.95475113997</v>
      </c>
      <c r="K173" s="5">
        <v>134646.05429864299</v>
      </c>
      <c r="L173" s="5">
        <v>0</v>
      </c>
      <c r="M173" s="5">
        <v>0</v>
      </c>
      <c r="N173" s="6">
        <v>14270539.920531956</v>
      </c>
      <c r="O173" s="6">
        <v>0</v>
      </c>
      <c r="P173" s="6">
        <v>0</v>
      </c>
      <c r="Q173" s="6">
        <v>0</v>
      </c>
      <c r="R173" s="6">
        <v>135253.27337190352</v>
      </c>
      <c r="S173" s="7">
        <f t="shared" si="2"/>
        <v>28887347.349059191</v>
      </c>
    </row>
    <row r="174" spans="1:19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762</v>
      </c>
      <c r="G174" s="17">
        <v>0</v>
      </c>
      <c r="H174" s="5">
        <v>0</v>
      </c>
      <c r="I174" s="18">
        <v>20048043.817945868</v>
      </c>
      <c r="J174" s="5">
        <v>816767.79185519996</v>
      </c>
      <c r="K174" s="5">
        <v>300994.94117647002</v>
      </c>
      <c r="L174" s="5">
        <v>0</v>
      </c>
      <c r="M174" s="5">
        <v>0</v>
      </c>
      <c r="N174" s="6">
        <v>15487142.118286109</v>
      </c>
      <c r="O174" s="6">
        <v>0</v>
      </c>
      <c r="P174" s="6">
        <v>0</v>
      </c>
      <c r="Q174" s="6">
        <v>0</v>
      </c>
      <c r="R174" s="6">
        <v>194243.3342894603</v>
      </c>
      <c r="S174" s="7">
        <f t="shared" si="2"/>
        <v>36847192.003553107</v>
      </c>
    </row>
    <row r="175" spans="1:19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762</v>
      </c>
      <c r="G175" s="17">
        <v>0</v>
      </c>
      <c r="H175" s="5">
        <v>0</v>
      </c>
      <c r="I175" s="18">
        <v>25125550.734867521</v>
      </c>
      <c r="J175" s="5">
        <v>2587517.8371040998</v>
      </c>
      <c r="K175" s="5">
        <v>789256.62443438999</v>
      </c>
      <c r="L175" s="5">
        <v>0</v>
      </c>
      <c r="M175" s="5">
        <v>0</v>
      </c>
      <c r="N175" s="6">
        <v>17893802.1577898</v>
      </c>
      <c r="O175" s="6">
        <v>0</v>
      </c>
      <c r="P175" s="6">
        <v>0</v>
      </c>
      <c r="Q175" s="6">
        <v>0</v>
      </c>
      <c r="R175" s="6">
        <v>243438.75117785536</v>
      </c>
      <c r="S175" s="7">
        <f t="shared" si="2"/>
        <v>46639566.105373666</v>
      </c>
    </row>
    <row r="176" spans="1:19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762</v>
      </c>
      <c r="G176" s="17">
        <v>0</v>
      </c>
      <c r="H176" s="5">
        <v>0</v>
      </c>
      <c r="I176" s="18">
        <v>12093901.812260019</v>
      </c>
      <c r="J176" s="5">
        <v>75155.457013575011</v>
      </c>
      <c r="K176" s="5">
        <v>9601.2488687784007</v>
      </c>
      <c r="L176" s="5">
        <v>0</v>
      </c>
      <c r="M176" s="5">
        <v>0</v>
      </c>
      <c r="N176" s="6">
        <v>3590777.2562175659</v>
      </c>
      <c r="O176" s="6">
        <v>0</v>
      </c>
      <c r="P176" s="6">
        <v>0</v>
      </c>
      <c r="Q176" s="6">
        <v>0</v>
      </c>
      <c r="R176" s="6">
        <v>117176.51028275877</v>
      </c>
      <c r="S176" s="7">
        <f t="shared" si="2"/>
        <v>15886612.284642696</v>
      </c>
    </row>
    <row r="177" spans="1:19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762</v>
      </c>
      <c r="G177" s="17">
        <v>0</v>
      </c>
      <c r="H177" s="5">
        <v>0</v>
      </c>
      <c r="I177" s="18">
        <v>15562921.808451716</v>
      </c>
      <c r="J177" s="5">
        <v>1193095.3936651601</v>
      </c>
      <c r="K177" s="5">
        <v>501178.74208145001</v>
      </c>
      <c r="L177" s="5">
        <v>0</v>
      </c>
      <c r="M177" s="5">
        <v>0</v>
      </c>
      <c r="N177" s="6">
        <v>20006926.188013218</v>
      </c>
      <c r="O177" s="6">
        <v>0</v>
      </c>
      <c r="P177" s="6">
        <v>0</v>
      </c>
      <c r="Q177" s="6">
        <v>0</v>
      </c>
      <c r="R177" s="6">
        <v>150787.47087802188</v>
      </c>
      <c r="S177" s="7">
        <f t="shared" si="2"/>
        <v>37414909.603089564</v>
      </c>
    </row>
    <row r="178" spans="1:19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765</v>
      </c>
      <c r="G178" s="17">
        <v>0</v>
      </c>
      <c r="H178" s="5">
        <v>0</v>
      </c>
      <c r="I178" s="18">
        <v>90868906.863423392</v>
      </c>
      <c r="J178" s="5">
        <v>3911443.2760180999</v>
      </c>
      <c r="K178" s="5">
        <v>2350355.35746607</v>
      </c>
      <c r="L178" s="5">
        <v>0</v>
      </c>
      <c r="M178" s="5">
        <v>0</v>
      </c>
      <c r="N178" s="6">
        <v>26454131.409980476</v>
      </c>
      <c r="O178" s="6">
        <v>0</v>
      </c>
      <c r="P178" s="6">
        <v>0</v>
      </c>
      <c r="Q178" s="6">
        <v>0</v>
      </c>
      <c r="R178" s="6">
        <v>1291479.3454236446</v>
      </c>
      <c r="S178" s="7">
        <f t="shared" si="2"/>
        <v>124876316.25231168</v>
      </c>
    </row>
    <row r="179" spans="1:19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765</v>
      </c>
      <c r="G179" s="17">
        <v>0</v>
      </c>
      <c r="H179" s="5">
        <v>0</v>
      </c>
      <c r="I179" s="18">
        <v>78549277.275467277</v>
      </c>
      <c r="J179" s="5">
        <v>2332122.6606335202</v>
      </c>
      <c r="K179" s="5">
        <v>510132.26244344003</v>
      </c>
      <c r="L179" s="5">
        <v>0</v>
      </c>
      <c r="M179" s="5">
        <v>0</v>
      </c>
      <c r="N179" s="6">
        <v>20042674.689547062</v>
      </c>
      <c r="O179" s="6">
        <v>0</v>
      </c>
      <c r="P179" s="6">
        <v>0</v>
      </c>
      <c r="Q179" s="6">
        <v>0</v>
      </c>
      <c r="R179" s="6">
        <v>841817.56813783047</v>
      </c>
      <c r="S179" s="7">
        <f t="shared" si="2"/>
        <v>102276024.45622912</v>
      </c>
    </row>
    <row r="180" spans="1:19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765</v>
      </c>
      <c r="G180" s="17">
        <v>0</v>
      </c>
      <c r="H180" s="5">
        <v>0</v>
      </c>
      <c r="I180" s="18">
        <v>47850356.696933731</v>
      </c>
      <c r="J180" s="5">
        <v>3271675.3031674</v>
      </c>
      <c r="K180" s="5">
        <v>1844747.800905</v>
      </c>
      <c r="L180" s="5">
        <v>0</v>
      </c>
      <c r="M180" s="5">
        <v>0</v>
      </c>
      <c r="N180" s="6">
        <v>42842927.249011539</v>
      </c>
      <c r="O180" s="6">
        <v>0</v>
      </c>
      <c r="P180" s="6">
        <v>0</v>
      </c>
      <c r="Q180" s="6">
        <v>0</v>
      </c>
      <c r="R180" s="6">
        <v>522337.94643852441</v>
      </c>
      <c r="S180" s="7">
        <f t="shared" si="2"/>
        <v>96332044.996456191</v>
      </c>
    </row>
    <row r="181" spans="1:19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763</v>
      </c>
      <c r="G181" s="17">
        <v>0</v>
      </c>
      <c r="H181" s="5">
        <v>0</v>
      </c>
      <c r="I181" s="18">
        <v>357939604.91129225</v>
      </c>
      <c r="J181" s="5">
        <v>19663864.2624433</v>
      </c>
      <c r="K181" s="5">
        <v>10040118.0361991</v>
      </c>
      <c r="L181" s="5">
        <v>0</v>
      </c>
      <c r="M181" s="5">
        <v>0</v>
      </c>
      <c r="N181" s="6">
        <v>244024279.06425518</v>
      </c>
      <c r="O181" s="6">
        <v>0</v>
      </c>
      <c r="P181" s="6">
        <v>0</v>
      </c>
      <c r="Q181" s="6">
        <v>0</v>
      </c>
      <c r="R181" s="6">
        <v>3552255</v>
      </c>
      <c r="S181" s="7">
        <f t="shared" si="2"/>
        <v>635220121.27418983</v>
      </c>
    </row>
    <row r="182" spans="1:19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763</v>
      </c>
      <c r="G182" s="17">
        <v>0</v>
      </c>
      <c r="H182" s="5">
        <v>0</v>
      </c>
      <c r="I182" s="18">
        <v>59469180.727829412</v>
      </c>
      <c r="J182" s="5">
        <v>2667614.47058819</v>
      </c>
      <c r="K182" s="5">
        <v>649136.24434388999</v>
      </c>
      <c r="L182" s="5">
        <v>0</v>
      </c>
      <c r="M182" s="5">
        <v>0</v>
      </c>
      <c r="N182" s="6">
        <v>24011545.612399507</v>
      </c>
      <c r="O182" s="6">
        <v>5493636.2400287511</v>
      </c>
      <c r="P182" s="6">
        <v>0</v>
      </c>
      <c r="Q182" s="6">
        <v>0</v>
      </c>
      <c r="R182" s="6">
        <v>511107.3</v>
      </c>
      <c r="S182" s="7">
        <f t="shared" si="2"/>
        <v>92802220.59518975</v>
      </c>
    </row>
    <row r="183" spans="1:19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764</v>
      </c>
      <c r="G183" s="17">
        <v>0</v>
      </c>
      <c r="H183" s="5">
        <v>0</v>
      </c>
      <c r="I183" s="18">
        <v>207415783.28246009</v>
      </c>
      <c r="J183" s="5">
        <v>5323318.2352940999</v>
      </c>
      <c r="K183" s="5">
        <v>3150937.2941175997</v>
      </c>
      <c r="L183" s="5">
        <v>0</v>
      </c>
      <c r="M183" s="5">
        <v>0</v>
      </c>
      <c r="N183" s="6">
        <v>57427758.687289864</v>
      </c>
      <c r="O183" s="6">
        <v>0</v>
      </c>
      <c r="P183" s="6">
        <v>0</v>
      </c>
      <c r="Q183" s="6">
        <v>0</v>
      </c>
      <c r="R183" s="6">
        <v>1762372.913681343</v>
      </c>
      <c r="S183" s="7">
        <f t="shared" si="2"/>
        <v>275080170.41284299</v>
      </c>
    </row>
    <row r="184" spans="1:19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764</v>
      </c>
      <c r="G184" s="17">
        <v>0</v>
      </c>
      <c r="H184" s="5">
        <v>0</v>
      </c>
      <c r="I184" s="18">
        <v>116138500.25911225</v>
      </c>
      <c r="J184" s="5">
        <v>4078619.3393665003</v>
      </c>
      <c r="K184" s="5">
        <v>1941180.3167421301</v>
      </c>
      <c r="L184" s="5">
        <v>0</v>
      </c>
      <c r="M184" s="5">
        <v>0</v>
      </c>
      <c r="N184" s="6">
        <v>49522407.708710164</v>
      </c>
      <c r="O184" s="6">
        <v>0</v>
      </c>
      <c r="P184" s="6">
        <v>0</v>
      </c>
      <c r="Q184" s="6">
        <v>0</v>
      </c>
      <c r="R184" s="6">
        <v>1106802.8446521594</v>
      </c>
      <c r="S184" s="7">
        <f t="shared" si="2"/>
        <v>172787510.4685832</v>
      </c>
    </row>
    <row r="185" spans="1:19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764</v>
      </c>
      <c r="G185" s="17">
        <v>0</v>
      </c>
      <c r="H185" s="5">
        <v>0</v>
      </c>
      <c r="I185" s="18">
        <v>136342516.58450994</v>
      </c>
      <c r="J185" s="5">
        <v>5052814.6968326</v>
      </c>
      <c r="K185" s="5">
        <v>3480232.5429864</v>
      </c>
      <c r="L185" s="5">
        <v>0</v>
      </c>
      <c r="M185" s="5">
        <v>0</v>
      </c>
      <c r="N185" s="6">
        <v>138834925.85673246</v>
      </c>
      <c r="O185" s="6">
        <v>0</v>
      </c>
      <c r="P185" s="6">
        <v>0</v>
      </c>
      <c r="Q185" s="6">
        <v>0</v>
      </c>
      <c r="R185" s="6">
        <v>1354701.7216664976</v>
      </c>
      <c r="S185" s="7">
        <f t="shared" si="2"/>
        <v>285065191.4027279</v>
      </c>
    </row>
    <row r="186" spans="1:19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762</v>
      </c>
      <c r="G186" s="17">
        <v>0</v>
      </c>
      <c r="H186" s="5">
        <v>0</v>
      </c>
      <c r="I186" s="18">
        <v>483543484.98693734</v>
      </c>
      <c r="J186" s="5">
        <v>12109809.8914028</v>
      </c>
      <c r="K186" s="5">
        <v>6958442.8868777994</v>
      </c>
      <c r="L186" s="5">
        <v>0</v>
      </c>
      <c r="M186" s="5">
        <v>0</v>
      </c>
      <c r="N186" s="6">
        <v>274926199.19629705</v>
      </c>
      <c r="O186" s="6">
        <v>0</v>
      </c>
      <c r="P186" s="6">
        <v>0</v>
      </c>
      <c r="Q186" s="6">
        <v>0</v>
      </c>
      <c r="R186" s="6">
        <v>4082489.1</v>
      </c>
      <c r="S186" s="7">
        <f t="shared" si="2"/>
        <v>781620426.06151497</v>
      </c>
    </row>
    <row r="187" spans="1:19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762</v>
      </c>
      <c r="G187" s="17">
        <v>0</v>
      </c>
      <c r="H187" s="5">
        <v>0</v>
      </c>
      <c r="I187" s="18">
        <v>60040680.270189881</v>
      </c>
      <c r="J187" s="5">
        <v>2066355.45701358</v>
      </c>
      <c r="K187" s="5">
        <v>1225889.3393665201</v>
      </c>
      <c r="L187" s="5">
        <v>0</v>
      </c>
      <c r="M187" s="5">
        <v>0</v>
      </c>
      <c r="N187" s="6">
        <v>18843956.944637954</v>
      </c>
      <c r="O187" s="6">
        <v>0</v>
      </c>
      <c r="P187" s="6">
        <v>0</v>
      </c>
      <c r="Q187" s="6">
        <v>0</v>
      </c>
      <c r="R187" s="6">
        <v>495963.81490577018</v>
      </c>
      <c r="S187" s="7">
        <f t="shared" si="2"/>
        <v>82672845.826113716</v>
      </c>
    </row>
    <row r="188" spans="1:19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762</v>
      </c>
      <c r="G188" s="17">
        <v>0</v>
      </c>
      <c r="H188" s="5">
        <v>0</v>
      </c>
      <c r="I188" s="18">
        <v>76710468.756688267</v>
      </c>
      <c r="J188" s="5">
        <v>4867195.7647057995</v>
      </c>
      <c r="K188" s="5">
        <v>2574833.5113122603</v>
      </c>
      <c r="L188" s="5">
        <v>0</v>
      </c>
      <c r="M188" s="5">
        <v>0</v>
      </c>
      <c r="N188" s="6">
        <v>41248053.386182941</v>
      </c>
      <c r="O188" s="6">
        <v>0</v>
      </c>
      <c r="P188" s="6">
        <v>0</v>
      </c>
      <c r="Q188" s="6">
        <v>0</v>
      </c>
      <c r="R188" s="6">
        <v>633663.98509422981</v>
      </c>
      <c r="S188" s="7">
        <f t="shared" si="2"/>
        <v>126034215.40398352</v>
      </c>
    </row>
    <row r="189" spans="1:19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764</v>
      </c>
      <c r="G189" s="17">
        <v>0</v>
      </c>
      <c r="H189" s="5">
        <v>0</v>
      </c>
      <c r="I189" s="18">
        <v>28934214.76876428</v>
      </c>
      <c r="J189" s="5">
        <v>279169.78280543</v>
      </c>
      <c r="K189" s="5">
        <v>148331.484162896</v>
      </c>
      <c r="L189" s="5">
        <v>0</v>
      </c>
      <c r="M189" s="5">
        <v>0</v>
      </c>
      <c r="N189" s="6">
        <v>2480954.6198984785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32092160.711161021</v>
      </c>
    </row>
    <row r="190" spans="1:19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764</v>
      </c>
      <c r="G190" s="17">
        <v>0</v>
      </c>
      <c r="H190" s="5">
        <v>0</v>
      </c>
      <c r="I190" s="18">
        <v>40096105.299275629</v>
      </c>
      <c r="J190" s="5">
        <v>2965751.0678733001</v>
      </c>
      <c r="K190" s="5">
        <v>1634874.09049769</v>
      </c>
      <c r="L190" s="5">
        <v>0</v>
      </c>
      <c r="M190" s="5">
        <v>0</v>
      </c>
      <c r="N190" s="6">
        <v>29483530.970328797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74519065.372445479</v>
      </c>
    </row>
    <row r="191" spans="1:19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762</v>
      </c>
      <c r="G191" s="17">
        <v>0</v>
      </c>
      <c r="H191" s="5">
        <v>0</v>
      </c>
      <c r="I191" s="18">
        <v>656793783.14834642</v>
      </c>
      <c r="J191" s="5">
        <v>29572626.542985998</v>
      </c>
      <c r="K191" s="5">
        <v>13486199.2760181</v>
      </c>
      <c r="L191" s="5">
        <v>0</v>
      </c>
      <c r="M191" s="5">
        <v>0</v>
      </c>
      <c r="N191" s="6">
        <v>351337797.41931248</v>
      </c>
      <c r="O191" s="6">
        <v>0</v>
      </c>
      <c r="P191" s="6">
        <v>0</v>
      </c>
      <c r="Q191" s="6">
        <v>0</v>
      </c>
      <c r="R191" s="6">
        <v>5272576.38</v>
      </c>
      <c r="S191" s="7">
        <f t="shared" si="2"/>
        <v>1056462982.7666631</v>
      </c>
    </row>
    <row r="192" spans="1:19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764</v>
      </c>
      <c r="G192" s="17">
        <v>0</v>
      </c>
      <c r="H192" s="5">
        <v>0</v>
      </c>
      <c r="I192" s="18">
        <v>136495144.14663869</v>
      </c>
      <c r="J192" s="5">
        <v>5659168.3257919</v>
      </c>
      <c r="K192" s="5">
        <v>3227015.6199094998</v>
      </c>
      <c r="L192" s="5">
        <v>0</v>
      </c>
      <c r="M192" s="5">
        <v>0</v>
      </c>
      <c r="N192" s="6">
        <v>109270505.42348003</v>
      </c>
      <c r="O192" s="6">
        <v>0</v>
      </c>
      <c r="P192" s="6">
        <v>0</v>
      </c>
      <c r="Q192" s="6">
        <v>0</v>
      </c>
      <c r="R192" s="6">
        <v>1544850.54</v>
      </c>
      <c r="S192" s="7">
        <f t="shared" si="2"/>
        <v>256196684.05582011</v>
      </c>
    </row>
    <row r="193" spans="1:19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763</v>
      </c>
      <c r="G193" s="17">
        <v>0</v>
      </c>
      <c r="H193" s="5">
        <v>0</v>
      </c>
      <c r="I193" s="18">
        <v>204835242.03973195</v>
      </c>
      <c r="J193" s="5">
        <v>10957397.0588235</v>
      </c>
      <c r="K193" s="5">
        <v>5356368.8144796006</v>
      </c>
      <c r="L193" s="5">
        <v>0</v>
      </c>
      <c r="M193" s="5">
        <v>0</v>
      </c>
      <c r="N193" s="6">
        <v>234343064.05939227</v>
      </c>
      <c r="O193" s="6">
        <v>0</v>
      </c>
      <c r="P193" s="6">
        <v>0</v>
      </c>
      <c r="Q193" s="6">
        <v>0</v>
      </c>
      <c r="R193" s="6">
        <v>2779007.58</v>
      </c>
      <c r="S193" s="7">
        <f t="shared" si="2"/>
        <v>458271079.55242729</v>
      </c>
    </row>
    <row r="194" spans="1:19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763</v>
      </c>
      <c r="G194" s="17">
        <v>0</v>
      </c>
      <c r="H194" s="5">
        <v>0</v>
      </c>
      <c r="I194" s="18">
        <v>17725678.150218017</v>
      </c>
      <c r="J194" s="5">
        <v>428948.19909501995</v>
      </c>
      <c r="K194" s="5">
        <v>71255.085972850997</v>
      </c>
      <c r="L194" s="5">
        <v>0</v>
      </c>
      <c r="M194" s="5">
        <v>0</v>
      </c>
      <c r="N194" s="6">
        <v>11884955.010238331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30326836.445524216</v>
      </c>
    </row>
    <row r="195" spans="1:19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763</v>
      </c>
      <c r="G195" s="17">
        <v>0</v>
      </c>
      <c r="H195" s="5">
        <v>0</v>
      </c>
      <c r="I195" s="18">
        <v>114618699.98756635</v>
      </c>
      <c r="J195" s="5">
        <v>4590862.0814479999</v>
      </c>
      <c r="K195" s="5">
        <v>1457394.8959276101</v>
      </c>
      <c r="L195" s="5">
        <v>0</v>
      </c>
      <c r="M195" s="5">
        <v>0</v>
      </c>
      <c r="N195" s="6">
        <v>47750258.174445614</v>
      </c>
      <c r="O195" s="6">
        <v>0</v>
      </c>
      <c r="P195" s="6">
        <v>0</v>
      </c>
      <c r="Q195" s="6">
        <v>0</v>
      </c>
      <c r="R195" s="6">
        <v>888332.04</v>
      </c>
      <c r="S195" s="7">
        <f t="shared" si="2"/>
        <v>169305547.17938757</v>
      </c>
    </row>
    <row r="196" spans="1:19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765</v>
      </c>
      <c r="G196" s="17">
        <v>0</v>
      </c>
      <c r="H196" s="5">
        <v>0</v>
      </c>
      <c r="I196" s="18">
        <v>25921894.669791587</v>
      </c>
      <c r="J196" s="5">
        <v>1168386.2533936601</v>
      </c>
      <c r="K196" s="5">
        <v>676673.46606334997</v>
      </c>
      <c r="L196" s="5">
        <v>0</v>
      </c>
      <c r="M196" s="5">
        <v>0</v>
      </c>
      <c r="N196" s="6">
        <v>17876251.63652176</v>
      </c>
      <c r="O196" s="6">
        <v>0</v>
      </c>
      <c r="P196" s="6">
        <v>0</v>
      </c>
      <c r="Q196" s="6">
        <v>0</v>
      </c>
      <c r="R196" s="6">
        <v>354934.94353542995</v>
      </c>
      <c r="S196" s="7">
        <f t="shared" si="2"/>
        <v>45998140.969305791</v>
      </c>
    </row>
    <row r="197" spans="1:19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765</v>
      </c>
      <c r="G197" s="17">
        <v>0</v>
      </c>
      <c r="H197" s="5">
        <v>0</v>
      </c>
      <c r="I197" s="18">
        <v>171455064.30138323</v>
      </c>
      <c r="J197" s="5">
        <v>9767516.8054298013</v>
      </c>
      <c r="K197" s="5">
        <v>5565667.6289593</v>
      </c>
      <c r="L197" s="5">
        <v>0</v>
      </c>
      <c r="M197" s="5">
        <v>0</v>
      </c>
      <c r="N197" s="6">
        <v>100472727.1017506</v>
      </c>
      <c r="O197" s="6">
        <v>0</v>
      </c>
      <c r="P197" s="6">
        <v>0</v>
      </c>
      <c r="Q197" s="6">
        <v>0</v>
      </c>
      <c r="R197" s="6">
        <v>2551609.214353594</v>
      </c>
      <c r="S197" s="7">
        <f t="shared" si="2"/>
        <v>289812585.05187654</v>
      </c>
    </row>
    <row r="198" spans="1:19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765</v>
      </c>
      <c r="G198" s="17">
        <v>0</v>
      </c>
      <c r="H198" s="5">
        <v>0</v>
      </c>
      <c r="I198" s="18">
        <v>25906072.22485964</v>
      </c>
      <c r="J198" s="5">
        <v>723288.79638009006</v>
      </c>
      <c r="K198" s="5">
        <v>159580.93212670099</v>
      </c>
      <c r="L198" s="5">
        <v>0</v>
      </c>
      <c r="M198" s="5">
        <v>0</v>
      </c>
      <c r="N198" s="6">
        <v>23048190.560720671</v>
      </c>
      <c r="O198" s="6">
        <v>0</v>
      </c>
      <c r="P198" s="6">
        <v>0</v>
      </c>
      <c r="Q198" s="6">
        <v>0</v>
      </c>
      <c r="R198" s="6">
        <v>354275.18211097585</v>
      </c>
      <c r="S198" s="7">
        <f t="shared" si="2"/>
        <v>50191407.696198076</v>
      </c>
    </row>
    <row r="199" spans="1:19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762</v>
      </c>
      <c r="G199" s="17">
        <v>0</v>
      </c>
      <c r="H199" s="5">
        <v>0</v>
      </c>
      <c r="I199" s="18">
        <v>97832253.370668888</v>
      </c>
      <c r="J199" s="5">
        <v>6024780.7963801995</v>
      </c>
      <c r="K199" s="5">
        <v>2520326.5158371199</v>
      </c>
      <c r="L199" s="5">
        <v>0</v>
      </c>
      <c r="M199" s="5">
        <v>0</v>
      </c>
      <c r="N199" s="6">
        <v>46179038.769643672</v>
      </c>
      <c r="O199" s="6">
        <v>0</v>
      </c>
      <c r="P199" s="6">
        <v>0</v>
      </c>
      <c r="Q199" s="6">
        <v>0</v>
      </c>
      <c r="R199" s="6">
        <v>747651.6</v>
      </c>
      <c r="S199" s="7">
        <f t="shared" si="2"/>
        <v>153304051.05252987</v>
      </c>
    </row>
    <row r="200" spans="1:19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765</v>
      </c>
      <c r="G200" s="17">
        <v>0</v>
      </c>
      <c r="H200" s="5">
        <v>0</v>
      </c>
      <c r="I200" s="18">
        <v>492816372.99882662</v>
      </c>
      <c r="J200" s="5">
        <v>25918147.809955098</v>
      </c>
      <c r="K200" s="5">
        <v>16641775.674208</v>
      </c>
      <c r="L200" s="5">
        <v>0</v>
      </c>
      <c r="M200" s="5">
        <v>0</v>
      </c>
      <c r="N200" s="6">
        <v>182945649.79160517</v>
      </c>
      <c r="O200" s="6">
        <v>0</v>
      </c>
      <c r="P200" s="6">
        <v>0</v>
      </c>
      <c r="Q200" s="6">
        <v>0</v>
      </c>
      <c r="R200" s="6">
        <v>6897813.1227998948</v>
      </c>
      <c r="S200" s="7">
        <f t="shared" ref="S200:S263" si="3">+SUM(G200:R200)</f>
        <v>725219759.39739478</v>
      </c>
    </row>
    <row r="201" spans="1:19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764</v>
      </c>
      <c r="G201" s="17">
        <v>0</v>
      </c>
      <c r="H201" s="5">
        <v>0</v>
      </c>
      <c r="I201" s="18">
        <v>166130034.19251511</v>
      </c>
      <c r="J201" s="5">
        <v>7701202.8054297995</v>
      </c>
      <c r="K201" s="5">
        <v>6093690.1900452999</v>
      </c>
      <c r="L201" s="5">
        <v>0</v>
      </c>
      <c r="M201" s="5">
        <v>0</v>
      </c>
      <c r="N201" s="6">
        <v>140548632.12781519</v>
      </c>
      <c r="O201" s="6">
        <v>0</v>
      </c>
      <c r="P201" s="6">
        <v>0</v>
      </c>
      <c r="Q201" s="6">
        <v>0</v>
      </c>
      <c r="R201" s="6">
        <v>1722234.2372001053</v>
      </c>
      <c r="S201" s="7">
        <f t="shared" si="3"/>
        <v>322195793.55300546</v>
      </c>
    </row>
    <row r="202" spans="1:19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762</v>
      </c>
      <c r="G202" s="17">
        <v>0</v>
      </c>
      <c r="H202" s="5">
        <v>0</v>
      </c>
      <c r="I202" s="18">
        <v>103393423.89318699</v>
      </c>
      <c r="J202" s="5">
        <v>7248818.6334841</v>
      </c>
      <c r="K202" s="5">
        <v>3594451.2850679001</v>
      </c>
      <c r="L202" s="5">
        <v>0</v>
      </c>
      <c r="M202" s="5">
        <v>0</v>
      </c>
      <c r="N202" s="6">
        <v>52990349.324255683</v>
      </c>
      <c r="O202" s="6">
        <v>0</v>
      </c>
      <c r="P202" s="6">
        <v>0</v>
      </c>
      <c r="Q202" s="6">
        <v>0</v>
      </c>
      <c r="R202" s="6">
        <v>783804.24</v>
      </c>
      <c r="S202" s="7">
        <f t="shared" si="3"/>
        <v>168010847.37599468</v>
      </c>
    </row>
    <row r="203" spans="1:19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762</v>
      </c>
      <c r="G203" s="17">
        <v>0</v>
      </c>
      <c r="H203" s="5">
        <v>0</v>
      </c>
      <c r="I203" s="18">
        <v>299779776.53554881</v>
      </c>
      <c r="J203" s="5">
        <v>13231852.280542899</v>
      </c>
      <c r="K203" s="5">
        <v>5733815.5294118002</v>
      </c>
      <c r="L203" s="5">
        <v>0</v>
      </c>
      <c r="M203" s="5">
        <v>0</v>
      </c>
      <c r="N203" s="6">
        <v>127719997.2420038</v>
      </c>
      <c r="O203" s="6">
        <v>0</v>
      </c>
      <c r="P203" s="6">
        <v>0</v>
      </c>
      <c r="Q203" s="6">
        <v>0</v>
      </c>
      <c r="R203" s="6">
        <v>2708738.64</v>
      </c>
      <c r="S203" s="7">
        <f t="shared" si="3"/>
        <v>449174180.22750729</v>
      </c>
    </row>
    <row r="204" spans="1:19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764</v>
      </c>
      <c r="G204" s="17">
        <v>0</v>
      </c>
      <c r="H204" s="5">
        <v>0</v>
      </c>
      <c r="I204" s="18">
        <v>46322652.714923136</v>
      </c>
      <c r="J204" s="5">
        <v>3223926.5520361001</v>
      </c>
      <c r="K204" s="5">
        <v>2033084.21719454</v>
      </c>
      <c r="L204" s="5">
        <v>0</v>
      </c>
      <c r="M204" s="5">
        <v>0</v>
      </c>
      <c r="N204" s="6">
        <v>40347371.746065274</v>
      </c>
      <c r="O204" s="6">
        <v>0</v>
      </c>
      <c r="P204" s="6">
        <v>0</v>
      </c>
      <c r="Q204" s="6">
        <v>0</v>
      </c>
      <c r="R204" s="6">
        <v>446786.46</v>
      </c>
      <c r="S204" s="7">
        <f t="shared" si="3"/>
        <v>92373821.690219045</v>
      </c>
    </row>
    <row r="205" spans="1:19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764</v>
      </c>
      <c r="G205" s="17">
        <v>0</v>
      </c>
      <c r="H205" s="5">
        <v>0</v>
      </c>
      <c r="I205" s="18">
        <v>312135534.13414454</v>
      </c>
      <c r="J205" s="5">
        <v>11957063.7104073</v>
      </c>
      <c r="K205" s="5">
        <v>2080435.7104072799</v>
      </c>
      <c r="L205" s="5">
        <v>0</v>
      </c>
      <c r="M205" s="5">
        <v>0</v>
      </c>
      <c r="N205" s="6">
        <v>157968991.68320906</v>
      </c>
      <c r="O205" s="6">
        <v>25330060.640997726</v>
      </c>
      <c r="P205" s="6">
        <v>0</v>
      </c>
      <c r="Q205" s="6">
        <v>0</v>
      </c>
      <c r="R205" s="6">
        <v>2951304.3000000003</v>
      </c>
      <c r="S205" s="7">
        <f t="shared" si="3"/>
        <v>512423390.1791659</v>
      </c>
    </row>
    <row r="206" spans="1:19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764</v>
      </c>
      <c r="G206" s="17">
        <v>0</v>
      </c>
      <c r="H206" s="5">
        <v>0</v>
      </c>
      <c r="I206" s="18">
        <v>41497613.370610282</v>
      </c>
      <c r="J206" s="5">
        <v>963976.16289593</v>
      </c>
      <c r="K206" s="5">
        <v>581838.71493212995</v>
      </c>
      <c r="L206" s="5">
        <v>0</v>
      </c>
      <c r="M206" s="5">
        <v>0</v>
      </c>
      <c r="N206" s="6">
        <v>22630325.858932603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66131890.107370943</v>
      </c>
    </row>
    <row r="207" spans="1:19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763</v>
      </c>
      <c r="G207" s="17">
        <v>0</v>
      </c>
      <c r="H207" s="5">
        <v>0</v>
      </c>
      <c r="I207" s="18">
        <v>21685559.10079236</v>
      </c>
      <c r="J207" s="5">
        <v>515268.37104072003</v>
      </c>
      <c r="K207" s="5">
        <v>134796.33484163001</v>
      </c>
      <c r="L207" s="5">
        <v>0</v>
      </c>
      <c r="M207" s="5">
        <v>0</v>
      </c>
      <c r="N207" s="6">
        <v>16462881.031100677</v>
      </c>
      <c r="O207" s="6">
        <v>0</v>
      </c>
      <c r="P207" s="6">
        <v>0</v>
      </c>
      <c r="Q207" s="6">
        <v>0</v>
      </c>
      <c r="R207" s="6">
        <v>206550.09818625337</v>
      </c>
      <c r="S207" s="7">
        <f t="shared" si="3"/>
        <v>39005054.935961641</v>
      </c>
    </row>
    <row r="208" spans="1:19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763</v>
      </c>
      <c r="G208" s="17">
        <v>0</v>
      </c>
      <c r="H208" s="5">
        <v>0</v>
      </c>
      <c r="I208" s="18">
        <v>42536217.589557745</v>
      </c>
      <c r="J208" s="5">
        <v>2348304.00904981</v>
      </c>
      <c r="K208" s="5">
        <v>275120.153846153</v>
      </c>
      <c r="L208" s="5">
        <v>0</v>
      </c>
      <c r="M208" s="5">
        <v>0</v>
      </c>
      <c r="N208" s="6">
        <v>21141864.867780305</v>
      </c>
      <c r="O208" s="6">
        <v>0</v>
      </c>
      <c r="P208" s="6">
        <v>0</v>
      </c>
      <c r="Q208" s="6">
        <v>0</v>
      </c>
      <c r="R208" s="6">
        <v>405147.95485600206</v>
      </c>
      <c r="S208" s="7">
        <f t="shared" si="3"/>
        <v>66706654.575090013</v>
      </c>
    </row>
    <row r="209" spans="1:19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763</v>
      </c>
      <c r="G209" s="17">
        <v>0</v>
      </c>
      <c r="H209" s="5">
        <v>0</v>
      </c>
      <c r="I209" s="18">
        <v>24477606.473124657</v>
      </c>
      <c r="J209" s="5">
        <v>742776.83257918991</v>
      </c>
      <c r="K209" s="5">
        <v>206533.30316742399</v>
      </c>
      <c r="L209" s="5">
        <v>0</v>
      </c>
      <c r="M209" s="5">
        <v>0</v>
      </c>
      <c r="N209" s="6">
        <v>15055275.345097464</v>
      </c>
      <c r="O209" s="6">
        <v>0</v>
      </c>
      <c r="P209" s="6">
        <v>0</v>
      </c>
      <c r="Q209" s="6">
        <v>0</v>
      </c>
      <c r="R209" s="6">
        <v>233143.72467360707</v>
      </c>
      <c r="S209" s="7">
        <f t="shared" si="3"/>
        <v>40715335.67864234</v>
      </c>
    </row>
    <row r="210" spans="1:19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763</v>
      </c>
      <c r="G210" s="17">
        <v>0</v>
      </c>
      <c r="H210" s="5">
        <v>0</v>
      </c>
      <c r="I210" s="18">
        <v>39634787.481327571</v>
      </c>
      <c r="J210" s="5">
        <v>844427.79185520997</v>
      </c>
      <c r="K210" s="5">
        <v>166892.18099547701</v>
      </c>
      <c r="L210" s="5">
        <v>0</v>
      </c>
      <c r="M210" s="5">
        <v>0</v>
      </c>
      <c r="N210" s="6">
        <v>9414088.2007155344</v>
      </c>
      <c r="O210" s="6">
        <v>0</v>
      </c>
      <c r="P210" s="6">
        <v>0</v>
      </c>
      <c r="Q210" s="6">
        <v>0</v>
      </c>
      <c r="R210" s="6">
        <v>377512.48228413763</v>
      </c>
      <c r="S210" s="7">
        <f t="shared" si="3"/>
        <v>50437708.137177929</v>
      </c>
    </row>
    <row r="211" spans="1:19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783</v>
      </c>
      <c r="F211" s="14" t="s">
        <v>765</v>
      </c>
      <c r="G211" s="17">
        <v>0</v>
      </c>
      <c r="H211" s="5">
        <v>0</v>
      </c>
      <c r="I211" s="18">
        <v>8233999.0070229648</v>
      </c>
      <c r="J211" s="5">
        <v>447668.39819005004</v>
      </c>
      <c r="K211" s="5">
        <v>91013.610859728011</v>
      </c>
      <c r="L211" s="5">
        <v>0</v>
      </c>
      <c r="M211" s="5">
        <v>0</v>
      </c>
      <c r="N211" s="6">
        <v>10851723.975320268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19665264.991393011</v>
      </c>
    </row>
    <row r="212" spans="1:19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765</v>
      </c>
      <c r="G212" s="17">
        <v>0</v>
      </c>
      <c r="H212" s="5">
        <v>0</v>
      </c>
      <c r="I212" s="18">
        <v>193694316.06290969</v>
      </c>
      <c r="J212" s="5">
        <v>7784098.4072399</v>
      </c>
      <c r="K212" s="5">
        <v>4292891.8823528998</v>
      </c>
      <c r="L212" s="5">
        <v>0</v>
      </c>
      <c r="M212" s="5">
        <v>0</v>
      </c>
      <c r="N212" s="6">
        <v>128979803.19311687</v>
      </c>
      <c r="O212" s="6">
        <v>0</v>
      </c>
      <c r="P212" s="6">
        <v>0</v>
      </c>
      <c r="Q212" s="6">
        <v>0</v>
      </c>
      <c r="R212" s="6">
        <v>3074584.0099169062</v>
      </c>
      <c r="S212" s="7">
        <f t="shared" si="3"/>
        <v>337825693.55553627</v>
      </c>
    </row>
    <row r="213" spans="1:19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765</v>
      </c>
      <c r="G213" s="17">
        <v>0</v>
      </c>
      <c r="H213" s="5">
        <v>0</v>
      </c>
      <c r="I213" s="18">
        <v>105808188.07152154</v>
      </c>
      <c r="J213" s="5">
        <v>2463852.3981900699</v>
      </c>
      <c r="K213" s="5">
        <v>1442544.7330316801</v>
      </c>
      <c r="L213" s="5">
        <v>0</v>
      </c>
      <c r="M213" s="5">
        <v>0</v>
      </c>
      <c r="N213" s="6">
        <v>24468354.613878019</v>
      </c>
      <c r="O213" s="6">
        <v>0</v>
      </c>
      <c r="P213" s="6">
        <v>0</v>
      </c>
      <c r="Q213" s="6">
        <v>0</v>
      </c>
      <c r="R213" s="6">
        <v>1448731.2100830942</v>
      </c>
      <c r="S213" s="7">
        <f t="shared" si="3"/>
        <v>135631671.0267044</v>
      </c>
    </row>
    <row r="214" spans="1:19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764</v>
      </c>
      <c r="G214" s="17">
        <v>0</v>
      </c>
      <c r="H214" s="5">
        <v>0</v>
      </c>
      <c r="I214" s="18">
        <v>209980993.48944238</v>
      </c>
      <c r="J214" s="5">
        <v>11054066.063348399</v>
      </c>
      <c r="K214" s="5">
        <v>5292076.4343891004</v>
      </c>
      <c r="L214" s="5">
        <v>0</v>
      </c>
      <c r="M214" s="5">
        <v>0</v>
      </c>
      <c r="N214" s="6">
        <v>133401852.89590661</v>
      </c>
      <c r="O214" s="6">
        <v>0</v>
      </c>
      <c r="P214" s="6">
        <v>0</v>
      </c>
      <c r="Q214" s="6">
        <v>0</v>
      </c>
      <c r="R214" s="6">
        <v>2047675.3200000003</v>
      </c>
      <c r="S214" s="7">
        <f t="shared" si="3"/>
        <v>361776664.2030865</v>
      </c>
    </row>
    <row r="215" spans="1:19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764</v>
      </c>
      <c r="G215" s="17">
        <v>0</v>
      </c>
      <c r="H215" s="5">
        <v>0</v>
      </c>
      <c r="I215" s="18">
        <v>143476935.32509124</v>
      </c>
      <c r="J215" s="5">
        <v>5287248.5520361997</v>
      </c>
      <c r="K215" s="5">
        <v>2442891.9909502203</v>
      </c>
      <c r="L215" s="5">
        <v>0</v>
      </c>
      <c r="M215" s="5">
        <v>0</v>
      </c>
      <c r="N215" s="6">
        <v>57175184.929647662</v>
      </c>
      <c r="O215" s="6">
        <v>0</v>
      </c>
      <c r="P215" s="6">
        <v>0</v>
      </c>
      <c r="Q215" s="6">
        <v>0</v>
      </c>
      <c r="R215" s="6">
        <v>1169816.04</v>
      </c>
      <c r="S215" s="7">
        <f t="shared" si="3"/>
        <v>209552076.83772531</v>
      </c>
    </row>
    <row r="216" spans="1:19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763</v>
      </c>
      <c r="G216" s="17">
        <v>0</v>
      </c>
      <c r="H216" s="5">
        <v>0</v>
      </c>
      <c r="I216" s="18">
        <v>148303809.34980673</v>
      </c>
      <c r="J216" s="5">
        <v>9249948.1085972991</v>
      </c>
      <c r="K216" s="5">
        <v>1857116.5248869201</v>
      </c>
      <c r="L216" s="5">
        <v>0</v>
      </c>
      <c r="M216" s="5">
        <v>0</v>
      </c>
      <c r="N216" s="6">
        <v>75864601.570405126</v>
      </c>
      <c r="O216" s="6">
        <v>0</v>
      </c>
      <c r="P216" s="6">
        <v>0</v>
      </c>
      <c r="Q216" s="6">
        <v>0</v>
      </c>
      <c r="R216" s="6">
        <v>1780900.02</v>
      </c>
      <c r="S216" s="7">
        <f t="shared" si="3"/>
        <v>237056375.57369608</v>
      </c>
    </row>
    <row r="217" spans="1:19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762</v>
      </c>
      <c r="G217" s="17">
        <v>0</v>
      </c>
      <c r="H217" s="5">
        <v>0</v>
      </c>
      <c r="I217" s="18">
        <v>1029712362.5065637</v>
      </c>
      <c r="J217" s="5">
        <v>65167132.705881998</v>
      </c>
      <c r="K217" s="5">
        <v>18027857.248868499</v>
      </c>
      <c r="L217" s="5">
        <v>0</v>
      </c>
      <c r="M217" s="5">
        <v>0</v>
      </c>
      <c r="N217" s="6">
        <v>465404563.81579065</v>
      </c>
      <c r="O217" s="6">
        <v>0</v>
      </c>
      <c r="P217" s="6">
        <v>0</v>
      </c>
      <c r="Q217" s="6">
        <v>0</v>
      </c>
      <c r="R217" s="6">
        <v>7499406.4199999999</v>
      </c>
      <c r="S217" s="7">
        <f t="shared" si="3"/>
        <v>1585811322.6971049</v>
      </c>
    </row>
    <row r="218" spans="1:19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764</v>
      </c>
      <c r="G218" s="17">
        <v>0</v>
      </c>
      <c r="H218" s="5">
        <v>0</v>
      </c>
      <c r="I218" s="18">
        <v>66656842.909563102</v>
      </c>
      <c r="J218" s="5">
        <v>4937241.6742081</v>
      </c>
      <c r="K218" s="5">
        <v>1724691.52036203</v>
      </c>
      <c r="L218" s="5">
        <v>0</v>
      </c>
      <c r="M218" s="5">
        <v>0</v>
      </c>
      <c r="N218" s="6">
        <v>44923359.010476105</v>
      </c>
      <c r="O218" s="6">
        <v>0</v>
      </c>
      <c r="P218" s="6">
        <v>0</v>
      </c>
      <c r="Q218" s="6">
        <v>0</v>
      </c>
      <c r="R218" s="6">
        <v>493173.98707601574</v>
      </c>
      <c r="S218" s="7">
        <f t="shared" si="3"/>
        <v>118735309.10168535</v>
      </c>
    </row>
    <row r="219" spans="1:19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764</v>
      </c>
      <c r="G219" s="17">
        <v>0</v>
      </c>
      <c r="H219" s="5">
        <v>0</v>
      </c>
      <c r="I219" s="18">
        <v>168370289.16016489</v>
      </c>
      <c r="J219" s="5">
        <v>13440717.0045249</v>
      </c>
      <c r="K219" s="5">
        <v>4408297.0316741997</v>
      </c>
      <c r="L219" s="5">
        <v>0</v>
      </c>
      <c r="M219" s="5">
        <v>0</v>
      </c>
      <c r="N219" s="6">
        <v>120646067.04046546</v>
      </c>
      <c r="O219" s="6">
        <v>0</v>
      </c>
      <c r="P219" s="6">
        <v>0</v>
      </c>
      <c r="Q219" s="6">
        <v>0</v>
      </c>
      <c r="R219" s="6">
        <v>1587280.3879547711</v>
      </c>
      <c r="S219" s="7">
        <f t="shared" si="3"/>
        <v>308452650.62478423</v>
      </c>
    </row>
    <row r="220" spans="1:19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764</v>
      </c>
      <c r="G220" s="17">
        <v>0</v>
      </c>
      <c r="H220" s="5">
        <v>0</v>
      </c>
      <c r="I220" s="18">
        <v>87454968.392033771</v>
      </c>
      <c r="J220" s="5">
        <v>5354779.8552036993</v>
      </c>
      <c r="K220" s="5">
        <v>2678785.7466063797</v>
      </c>
      <c r="L220" s="5">
        <v>0</v>
      </c>
      <c r="M220" s="5">
        <v>0</v>
      </c>
      <c r="N220" s="6">
        <v>51970099.073355496</v>
      </c>
      <c r="O220" s="6">
        <v>0</v>
      </c>
      <c r="P220" s="6">
        <v>0</v>
      </c>
      <c r="Q220" s="6">
        <v>0</v>
      </c>
      <c r="R220" s="6">
        <v>1029365.3278172459</v>
      </c>
      <c r="S220" s="7">
        <f t="shared" si="3"/>
        <v>148487998.39501658</v>
      </c>
    </row>
    <row r="221" spans="1:19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764</v>
      </c>
      <c r="G221" s="17">
        <v>0</v>
      </c>
      <c r="H221" s="5">
        <v>0</v>
      </c>
      <c r="I221" s="18">
        <v>88727213.776657104</v>
      </c>
      <c r="J221" s="5">
        <v>4698986.4524886999</v>
      </c>
      <c r="K221" s="5">
        <v>2143598.6153846597</v>
      </c>
      <c r="L221" s="5">
        <v>0</v>
      </c>
      <c r="M221" s="5">
        <v>0</v>
      </c>
      <c r="N221" s="6">
        <v>44338230.212901384</v>
      </c>
      <c r="O221" s="6">
        <v>0</v>
      </c>
      <c r="P221" s="6">
        <v>0</v>
      </c>
      <c r="Q221" s="6">
        <v>0</v>
      </c>
      <c r="R221" s="6">
        <v>713054.61840589531</v>
      </c>
      <c r="S221" s="7">
        <f t="shared" si="3"/>
        <v>140621083.67583776</v>
      </c>
    </row>
    <row r="222" spans="1:19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764</v>
      </c>
      <c r="G222" s="17">
        <v>0</v>
      </c>
      <c r="H222" s="5">
        <v>0</v>
      </c>
      <c r="I222" s="18">
        <v>125234174.19641376</v>
      </c>
      <c r="J222" s="5">
        <v>10431192.678733001</v>
      </c>
      <c r="K222" s="5">
        <v>5294048.8778280001</v>
      </c>
      <c r="L222" s="5">
        <v>0</v>
      </c>
      <c r="M222" s="5">
        <v>0</v>
      </c>
      <c r="N222" s="6">
        <v>124729052.81907789</v>
      </c>
      <c r="O222" s="6">
        <v>0</v>
      </c>
      <c r="P222" s="6">
        <v>0</v>
      </c>
      <c r="Q222" s="6">
        <v>0</v>
      </c>
      <c r="R222" s="6">
        <v>1005452.6987460728</v>
      </c>
      <c r="S222" s="7">
        <f t="shared" si="3"/>
        <v>266693921.27079874</v>
      </c>
    </row>
    <row r="223" spans="1:19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762</v>
      </c>
      <c r="G223" s="17">
        <v>0</v>
      </c>
      <c r="H223" s="5">
        <v>0</v>
      </c>
      <c r="I223" s="18">
        <v>76913405.135493264</v>
      </c>
      <c r="J223" s="5">
        <v>2794210.44343893</v>
      </c>
      <c r="K223" s="5">
        <v>1139934.3076923098</v>
      </c>
      <c r="L223" s="5">
        <v>0</v>
      </c>
      <c r="M223" s="5">
        <v>0</v>
      </c>
      <c r="N223" s="6">
        <v>19463197.931347191</v>
      </c>
      <c r="O223" s="6">
        <v>0</v>
      </c>
      <c r="P223" s="6">
        <v>0</v>
      </c>
      <c r="Q223" s="6">
        <v>0</v>
      </c>
      <c r="R223" s="6">
        <v>656584.25530235912</v>
      </c>
      <c r="S223" s="7">
        <f t="shared" si="3"/>
        <v>100967332.07327405</v>
      </c>
    </row>
    <row r="224" spans="1:19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762</v>
      </c>
      <c r="G224" s="17">
        <v>0</v>
      </c>
      <c r="H224" s="5">
        <v>0</v>
      </c>
      <c r="I224" s="18">
        <v>41007735.609216511</v>
      </c>
      <c r="J224" s="5">
        <v>2634105.3846154204</v>
      </c>
      <c r="K224" s="5">
        <v>972877.79185519996</v>
      </c>
      <c r="L224" s="5">
        <v>0</v>
      </c>
      <c r="M224" s="5">
        <v>0</v>
      </c>
      <c r="N224" s="6">
        <v>27749476.405267835</v>
      </c>
      <c r="O224" s="6">
        <v>0</v>
      </c>
      <c r="P224" s="6">
        <v>0</v>
      </c>
      <c r="Q224" s="6">
        <v>0</v>
      </c>
      <c r="R224" s="6">
        <v>350069.45147183904</v>
      </c>
      <c r="S224" s="7">
        <f t="shared" si="3"/>
        <v>72714264.642426804</v>
      </c>
    </row>
    <row r="225" spans="1:19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762</v>
      </c>
      <c r="G225" s="17">
        <v>0</v>
      </c>
      <c r="H225" s="5">
        <v>0</v>
      </c>
      <c r="I225" s="18">
        <v>43296717.007515937</v>
      </c>
      <c r="J225" s="5">
        <v>2401418.0452488298</v>
      </c>
      <c r="K225" s="5">
        <v>897179.0045248901</v>
      </c>
      <c r="L225" s="5">
        <v>0</v>
      </c>
      <c r="M225" s="5">
        <v>0</v>
      </c>
      <c r="N225" s="6">
        <v>21781525.733131383</v>
      </c>
      <c r="O225" s="6">
        <v>0</v>
      </c>
      <c r="P225" s="6">
        <v>0</v>
      </c>
      <c r="Q225" s="6">
        <v>0</v>
      </c>
      <c r="R225" s="6">
        <v>369609.72724243853</v>
      </c>
      <c r="S225" s="7">
        <f t="shared" si="3"/>
        <v>68746449.517663479</v>
      </c>
    </row>
    <row r="226" spans="1:19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762</v>
      </c>
      <c r="G226" s="17">
        <v>0</v>
      </c>
      <c r="H226" s="5">
        <v>0</v>
      </c>
      <c r="I226" s="18">
        <v>43872663.411142074</v>
      </c>
      <c r="J226" s="5">
        <v>1470753.5294117599</v>
      </c>
      <c r="K226" s="5">
        <v>456180.95022623998</v>
      </c>
      <c r="L226" s="5">
        <v>0</v>
      </c>
      <c r="M226" s="5">
        <v>0</v>
      </c>
      <c r="N226" s="6">
        <v>11679679.559748355</v>
      </c>
      <c r="O226" s="6">
        <v>0</v>
      </c>
      <c r="P226" s="6">
        <v>0</v>
      </c>
      <c r="Q226" s="6">
        <v>0</v>
      </c>
      <c r="R226" s="6">
        <v>374526.390857224</v>
      </c>
      <c r="S226" s="7">
        <f t="shared" si="3"/>
        <v>57853803.841385655</v>
      </c>
    </row>
    <row r="227" spans="1:19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762</v>
      </c>
      <c r="G227" s="17">
        <v>0</v>
      </c>
      <c r="H227" s="5">
        <v>0</v>
      </c>
      <c r="I227" s="18">
        <v>40262476.617957547</v>
      </c>
      <c r="J227" s="5">
        <v>2384456.0361991301</v>
      </c>
      <c r="K227" s="5">
        <v>992686.53393665003</v>
      </c>
      <c r="L227" s="5">
        <v>0</v>
      </c>
      <c r="M227" s="5">
        <v>0</v>
      </c>
      <c r="N227" s="6">
        <v>21994144.133754894</v>
      </c>
      <c r="O227" s="6">
        <v>0</v>
      </c>
      <c r="P227" s="6">
        <v>0</v>
      </c>
      <c r="Q227" s="6">
        <v>0</v>
      </c>
      <c r="R227" s="6">
        <v>343707.42239613825</v>
      </c>
      <c r="S227" s="7">
        <f t="shared" si="3"/>
        <v>65977470.744244359</v>
      </c>
    </row>
    <row r="228" spans="1:19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762</v>
      </c>
      <c r="G228" s="17">
        <v>0</v>
      </c>
      <c r="H228" s="5">
        <v>0</v>
      </c>
      <c r="I228" s="18">
        <v>36725006.319696054</v>
      </c>
      <c r="J228" s="5">
        <v>1612601.61085969</v>
      </c>
      <c r="K228" s="5">
        <v>557125.6199095</v>
      </c>
      <c r="L228" s="5">
        <v>0</v>
      </c>
      <c r="M228" s="5">
        <v>0</v>
      </c>
      <c r="N228" s="6">
        <v>11426128.561379869</v>
      </c>
      <c r="O228" s="6">
        <v>0</v>
      </c>
      <c r="P228" s="6">
        <v>0</v>
      </c>
      <c r="Q228" s="6">
        <v>0</v>
      </c>
      <c r="R228" s="6">
        <v>313509.21055846743</v>
      </c>
      <c r="S228" s="7">
        <f t="shared" si="3"/>
        <v>50634371.322403587</v>
      </c>
    </row>
    <row r="229" spans="1:19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762</v>
      </c>
      <c r="G229" s="17">
        <v>0</v>
      </c>
      <c r="H229" s="5">
        <v>0</v>
      </c>
      <c r="I229" s="18">
        <v>28075765.454440981</v>
      </c>
      <c r="J229" s="5">
        <v>586243.65610860009</v>
      </c>
      <c r="K229" s="5">
        <v>142241.737556559</v>
      </c>
      <c r="L229" s="5">
        <v>0</v>
      </c>
      <c r="M229" s="5">
        <v>0</v>
      </c>
      <c r="N229" s="6">
        <v>3950437.9993907455</v>
      </c>
      <c r="O229" s="6">
        <v>0</v>
      </c>
      <c r="P229" s="6">
        <v>0</v>
      </c>
      <c r="Q229" s="6">
        <v>0</v>
      </c>
      <c r="R229" s="6">
        <v>279660.05882957316</v>
      </c>
      <c r="S229" s="7">
        <f t="shared" si="3"/>
        <v>33034348.906326454</v>
      </c>
    </row>
    <row r="230" spans="1:19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762</v>
      </c>
      <c r="G230" s="17">
        <v>0</v>
      </c>
      <c r="H230" s="5">
        <v>0</v>
      </c>
      <c r="I230" s="18">
        <v>30755730.805493779</v>
      </c>
      <c r="J230" s="5">
        <v>1318019.0678733101</v>
      </c>
      <c r="K230" s="5">
        <v>522686.17194570997</v>
      </c>
      <c r="L230" s="5">
        <v>0</v>
      </c>
      <c r="M230" s="5">
        <v>0</v>
      </c>
      <c r="N230" s="6">
        <v>11154841.767503634</v>
      </c>
      <c r="O230" s="6">
        <v>0</v>
      </c>
      <c r="P230" s="6">
        <v>0</v>
      </c>
      <c r="Q230" s="6">
        <v>0</v>
      </c>
      <c r="R230" s="6">
        <v>262551.48334196099</v>
      </c>
      <c r="S230" s="7">
        <f t="shared" si="3"/>
        <v>44013829.296158396</v>
      </c>
    </row>
    <row r="231" spans="1:19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764</v>
      </c>
      <c r="G231" s="17">
        <v>0</v>
      </c>
      <c r="H231" s="5">
        <v>0</v>
      </c>
      <c r="I231" s="18">
        <v>116985077.54192331</v>
      </c>
      <c r="J231" s="5">
        <v>8663929.0769231003</v>
      </c>
      <c r="K231" s="5">
        <v>3039967.1855204003</v>
      </c>
      <c r="L231" s="5">
        <v>0</v>
      </c>
      <c r="M231" s="5">
        <v>0</v>
      </c>
      <c r="N231" s="6">
        <v>69535569.818809584</v>
      </c>
      <c r="O231" s="6">
        <v>0</v>
      </c>
      <c r="P231" s="6">
        <v>0</v>
      </c>
      <c r="Q231" s="6">
        <v>0</v>
      </c>
      <c r="R231" s="6">
        <v>1010850.6600000001</v>
      </c>
      <c r="S231" s="7">
        <f t="shared" si="3"/>
        <v>199235394.28317639</v>
      </c>
    </row>
    <row r="232" spans="1:19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762</v>
      </c>
      <c r="G232" s="17">
        <v>0</v>
      </c>
      <c r="H232" s="5">
        <v>0</v>
      </c>
      <c r="I232" s="18">
        <v>380950057.50246155</v>
      </c>
      <c r="J232" s="5">
        <v>19123159.004524399</v>
      </c>
      <c r="K232" s="5">
        <v>7070175.2488687998</v>
      </c>
      <c r="L232" s="5">
        <v>0</v>
      </c>
      <c r="M232" s="5">
        <v>0</v>
      </c>
      <c r="N232" s="6">
        <v>165396453.0240036</v>
      </c>
      <c r="O232" s="6">
        <v>0</v>
      </c>
      <c r="P232" s="6">
        <v>0</v>
      </c>
      <c r="Q232" s="6">
        <v>0</v>
      </c>
      <c r="R232" s="6">
        <v>2897243.82</v>
      </c>
      <c r="S232" s="7">
        <f t="shared" si="3"/>
        <v>575437088.5998584</v>
      </c>
    </row>
    <row r="233" spans="1:19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764</v>
      </c>
      <c r="G233" s="17">
        <v>0</v>
      </c>
      <c r="H233" s="5">
        <v>0</v>
      </c>
      <c r="I233" s="18">
        <v>189192762.31460986</v>
      </c>
      <c r="J233" s="5">
        <v>7783874.0633485001</v>
      </c>
      <c r="K233" s="5">
        <v>4241746.4343892001</v>
      </c>
      <c r="L233" s="5">
        <v>0</v>
      </c>
      <c r="M233" s="5">
        <v>0</v>
      </c>
      <c r="N233" s="6">
        <v>107214330.25865409</v>
      </c>
      <c r="O233" s="6">
        <v>0</v>
      </c>
      <c r="P233" s="6">
        <v>0</v>
      </c>
      <c r="Q233" s="6">
        <v>0</v>
      </c>
      <c r="R233" s="6">
        <v>1751560.5224269333</v>
      </c>
      <c r="S233" s="7">
        <f t="shared" si="3"/>
        <v>310184273.59342861</v>
      </c>
    </row>
    <row r="234" spans="1:19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764</v>
      </c>
      <c r="G234" s="17">
        <v>0</v>
      </c>
      <c r="H234" s="5">
        <v>0</v>
      </c>
      <c r="I234" s="18">
        <v>78103789.621845856</v>
      </c>
      <c r="J234" s="5">
        <v>5355393.6470587999</v>
      </c>
      <c r="K234" s="5">
        <v>2517688.6696832799</v>
      </c>
      <c r="L234" s="5">
        <v>0</v>
      </c>
      <c r="M234" s="5">
        <v>0</v>
      </c>
      <c r="N234" s="6">
        <v>63575504.586489916</v>
      </c>
      <c r="O234" s="6">
        <v>0</v>
      </c>
      <c r="P234" s="6">
        <v>0</v>
      </c>
      <c r="Q234" s="6">
        <v>0</v>
      </c>
      <c r="R234" s="6">
        <v>751571.13757306675</v>
      </c>
      <c r="S234" s="7">
        <f t="shared" si="3"/>
        <v>150303947.66265091</v>
      </c>
    </row>
    <row r="235" spans="1:19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764</v>
      </c>
      <c r="G235" s="17">
        <v>0</v>
      </c>
      <c r="H235" s="5">
        <v>0</v>
      </c>
      <c r="I235" s="18">
        <v>183773282.26382223</v>
      </c>
      <c r="J235" s="5">
        <v>8708426.868778199</v>
      </c>
      <c r="K235" s="5">
        <v>3607731.1312217005</v>
      </c>
      <c r="L235" s="5">
        <v>0</v>
      </c>
      <c r="M235" s="5">
        <v>0</v>
      </c>
      <c r="N235" s="6">
        <v>94894754.821428373</v>
      </c>
      <c r="O235" s="6">
        <v>0</v>
      </c>
      <c r="P235" s="6">
        <v>0</v>
      </c>
      <c r="Q235" s="6">
        <v>0</v>
      </c>
      <c r="R235" s="6">
        <v>1520068.86</v>
      </c>
      <c r="S235" s="7">
        <f t="shared" si="3"/>
        <v>292504263.94525051</v>
      </c>
    </row>
    <row r="236" spans="1:19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763</v>
      </c>
      <c r="G236" s="17">
        <v>0</v>
      </c>
      <c r="H236" s="5">
        <v>0</v>
      </c>
      <c r="I236" s="18">
        <v>168704567.3499974</v>
      </c>
      <c r="J236" s="5">
        <v>3963221.040724</v>
      </c>
      <c r="K236" s="5">
        <v>1092290.65158371</v>
      </c>
      <c r="L236" s="5">
        <v>0</v>
      </c>
      <c r="M236" s="5">
        <v>0</v>
      </c>
      <c r="N236" s="6">
        <v>39186699.011213943</v>
      </c>
      <c r="O236" s="6">
        <v>14343419.121340007</v>
      </c>
      <c r="P236" s="6">
        <v>0</v>
      </c>
      <c r="Q236" s="6">
        <v>0</v>
      </c>
      <c r="R236" s="6">
        <v>1121104.335032606</v>
      </c>
      <c r="S236" s="7">
        <f t="shared" si="3"/>
        <v>228411301.50989169</v>
      </c>
    </row>
    <row r="237" spans="1:19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763</v>
      </c>
      <c r="G237" s="17">
        <v>0</v>
      </c>
      <c r="H237" s="5">
        <v>0</v>
      </c>
      <c r="I237" s="18">
        <v>102564109.3142975</v>
      </c>
      <c r="J237" s="5">
        <v>3754470.9502261998</v>
      </c>
      <c r="K237" s="5">
        <v>1010824.33484163</v>
      </c>
      <c r="L237" s="5">
        <v>0</v>
      </c>
      <c r="M237" s="5">
        <v>0</v>
      </c>
      <c r="N237" s="6">
        <v>32713429.401307277</v>
      </c>
      <c r="O237" s="6">
        <v>8720095.903804969</v>
      </c>
      <c r="P237" s="6">
        <v>0</v>
      </c>
      <c r="Q237" s="6">
        <v>0</v>
      </c>
      <c r="R237" s="6">
        <v>681576.49420638999</v>
      </c>
      <c r="S237" s="7">
        <f t="shared" si="3"/>
        <v>149444506.39868397</v>
      </c>
    </row>
    <row r="238" spans="1:19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763</v>
      </c>
      <c r="G238" s="17">
        <v>0</v>
      </c>
      <c r="H238" s="5">
        <v>0</v>
      </c>
      <c r="I238" s="18">
        <v>115597994.7994898</v>
      </c>
      <c r="J238" s="5">
        <v>4816583.2398189995</v>
      </c>
      <c r="K238" s="5">
        <v>1357026.04524887</v>
      </c>
      <c r="L238" s="5">
        <v>0</v>
      </c>
      <c r="M238" s="5">
        <v>0</v>
      </c>
      <c r="N238" s="6">
        <v>39008628.432881862</v>
      </c>
      <c r="O238" s="6">
        <v>9828248.9623159003</v>
      </c>
      <c r="P238" s="6">
        <v>0</v>
      </c>
      <c r="Q238" s="6">
        <v>0</v>
      </c>
      <c r="R238" s="6">
        <v>768191.49076100381</v>
      </c>
      <c r="S238" s="7">
        <f t="shared" si="3"/>
        <v>171376672.97051644</v>
      </c>
    </row>
    <row r="239" spans="1:19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764</v>
      </c>
      <c r="G239" s="17">
        <v>0</v>
      </c>
      <c r="H239" s="5">
        <v>0</v>
      </c>
      <c r="I239" s="18">
        <v>178967822.94531229</v>
      </c>
      <c r="J239" s="5">
        <v>6360286.5701358002</v>
      </c>
      <c r="K239" s="5">
        <v>1552888.31674209</v>
      </c>
      <c r="L239" s="5">
        <v>0</v>
      </c>
      <c r="M239" s="5">
        <v>0</v>
      </c>
      <c r="N239" s="6">
        <v>75173461.551875651</v>
      </c>
      <c r="O239" s="6">
        <v>12488871.390907979</v>
      </c>
      <c r="P239" s="6">
        <v>0</v>
      </c>
      <c r="Q239" s="6">
        <v>0</v>
      </c>
      <c r="R239" s="6">
        <v>1499150.4269503986</v>
      </c>
      <c r="S239" s="7">
        <f t="shared" si="3"/>
        <v>276042481.2019242</v>
      </c>
    </row>
    <row r="240" spans="1:19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764</v>
      </c>
      <c r="G240" s="17">
        <v>0</v>
      </c>
      <c r="H240" s="5">
        <v>0</v>
      </c>
      <c r="I240" s="18">
        <v>359775445.3975175</v>
      </c>
      <c r="J240" s="5">
        <v>12533847.113122199</v>
      </c>
      <c r="K240" s="5">
        <v>3382111.4479638003</v>
      </c>
      <c r="L240" s="5">
        <v>0</v>
      </c>
      <c r="M240" s="5">
        <v>0</v>
      </c>
      <c r="N240" s="6">
        <v>182722906.51770794</v>
      </c>
      <c r="O240" s="6">
        <v>30429148.578511298</v>
      </c>
      <c r="P240" s="6">
        <v>0</v>
      </c>
      <c r="Q240" s="6">
        <v>0</v>
      </c>
      <c r="R240" s="6">
        <v>3652681.6279349779</v>
      </c>
      <c r="S240" s="7">
        <f t="shared" si="3"/>
        <v>592496140.68275762</v>
      </c>
    </row>
    <row r="241" spans="1:19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765</v>
      </c>
      <c r="G241" s="17">
        <v>0</v>
      </c>
      <c r="H241" s="5">
        <v>0</v>
      </c>
      <c r="I241" s="18">
        <v>23132511.672571089</v>
      </c>
      <c r="J241" s="5">
        <v>768041.80090496992</v>
      </c>
      <c r="K241" s="5">
        <v>215891.22171945998</v>
      </c>
      <c r="L241" s="5">
        <v>0</v>
      </c>
      <c r="M241" s="5">
        <v>0</v>
      </c>
      <c r="N241" s="6">
        <v>13127012.754265292</v>
      </c>
      <c r="O241" s="6">
        <v>1914851.1215254141</v>
      </c>
      <c r="P241" s="6">
        <v>0</v>
      </c>
      <c r="Q241" s="6">
        <v>0</v>
      </c>
      <c r="R241" s="6">
        <v>229901.54511462402</v>
      </c>
      <c r="S241" s="7">
        <f t="shared" si="3"/>
        <v>39388210.116100848</v>
      </c>
    </row>
    <row r="242" spans="1:19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763</v>
      </c>
      <c r="G242" s="17">
        <v>0</v>
      </c>
      <c r="H242" s="5">
        <v>0</v>
      </c>
      <c r="I242" s="18">
        <v>100996830.85482739</v>
      </c>
      <c r="J242" s="5">
        <v>5390152.1538462006</v>
      </c>
      <c r="K242" s="5">
        <v>2990383.7647059001</v>
      </c>
      <c r="L242" s="5">
        <v>0</v>
      </c>
      <c r="M242" s="5">
        <v>0</v>
      </c>
      <c r="N242" s="6">
        <v>61796467.430023029</v>
      </c>
      <c r="O242" s="6">
        <v>0</v>
      </c>
      <c r="P242" s="6">
        <v>0</v>
      </c>
      <c r="Q242" s="6">
        <v>0</v>
      </c>
      <c r="R242" s="6">
        <v>793014.12</v>
      </c>
      <c r="S242" s="7">
        <f t="shared" si="3"/>
        <v>171966848.32340252</v>
      </c>
    </row>
    <row r="243" spans="1:19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763</v>
      </c>
      <c r="G243" s="17">
        <v>0</v>
      </c>
      <c r="H243" s="5">
        <v>0</v>
      </c>
      <c r="I243" s="18">
        <v>74716427.563690126</v>
      </c>
      <c r="J243" s="5">
        <v>3019906.0904978001</v>
      </c>
      <c r="K243" s="5">
        <v>1724098.4886878401</v>
      </c>
      <c r="L243" s="5">
        <v>0</v>
      </c>
      <c r="M243" s="5">
        <v>0</v>
      </c>
      <c r="N243" s="6">
        <v>75372983.238087341</v>
      </c>
      <c r="O243" s="6">
        <v>0</v>
      </c>
      <c r="P243" s="6">
        <v>0</v>
      </c>
      <c r="Q243" s="6">
        <v>0</v>
      </c>
      <c r="R243" s="6">
        <v>841467.78</v>
      </c>
      <c r="S243" s="7">
        <f t="shared" si="3"/>
        <v>155674883.16096312</v>
      </c>
    </row>
    <row r="244" spans="1:19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762</v>
      </c>
      <c r="G244" s="17">
        <v>0</v>
      </c>
      <c r="H244" s="5">
        <v>0</v>
      </c>
      <c r="I244" s="18">
        <v>65832366.934069201</v>
      </c>
      <c r="J244" s="5">
        <v>4174163.0950226001</v>
      </c>
      <c r="K244" s="5">
        <v>2313802.22624435</v>
      </c>
      <c r="L244" s="5">
        <v>0</v>
      </c>
      <c r="M244" s="5">
        <v>0</v>
      </c>
      <c r="N244" s="6">
        <v>35234860.422258563</v>
      </c>
      <c r="O244" s="6">
        <v>0</v>
      </c>
      <c r="P244" s="6">
        <v>0</v>
      </c>
      <c r="Q244" s="6">
        <v>0</v>
      </c>
      <c r="R244" s="6">
        <v>480714.67745136027</v>
      </c>
      <c r="S244" s="7">
        <f t="shared" si="3"/>
        <v>108035907.35504608</v>
      </c>
    </row>
    <row r="245" spans="1:19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762</v>
      </c>
      <c r="G245" s="17">
        <v>0</v>
      </c>
      <c r="H245" s="5">
        <v>0</v>
      </c>
      <c r="I245" s="18">
        <v>134488218.25357369</v>
      </c>
      <c r="J245" s="5">
        <v>5213609.9638008997</v>
      </c>
      <c r="K245" s="5">
        <v>2820913.57466063</v>
      </c>
      <c r="L245" s="5">
        <v>0</v>
      </c>
      <c r="M245" s="5">
        <v>0</v>
      </c>
      <c r="N245" s="6">
        <v>53831409.458127625</v>
      </c>
      <c r="O245" s="6">
        <v>0</v>
      </c>
      <c r="P245" s="6">
        <v>0</v>
      </c>
      <c r="Q245" s="6">
        <v>0</v>
      </c>
      <c r="R245" s="6">
        <v>982046.72670393169</v>
      </c>
      <c r="S245" s="7">
        <f t="shared" si="3"/>
        <v>197336197.97686678</v>
      </c>
    </row>
    <row r="246" spans="1:19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762</v>
      </c>
      <c r="G246" s="17">
        <v>0</v>
      </c>
      <c r="H246" s="5">
        <v>0</v>
      </c>
      <c r="I246" s="18">
        <v>127047383.31611669</v>
      </c>
      <c r="J246" s="5">
        <v>8124206.2352940999</v>
      </c>
      <c r="K246" s="5">
        <v>3283271.8552035997</v>
      </c>
      <c r="L246" s="5">
        <v>0</v>
      </c>
      <c r="M246" s="5">
        <v>0</v>
      </c>
      <c r="N246" s="6">
        <v>75704145.493803561</v>
      </c>
      <c r="O246" s="6">
        <v>0</v>
      </c>
      <c r="P246" s="6">
        <v>0</v>
      </c>
      <c r="Q246" s="6">
        <v>0</v>
      </c>
      <c r="R246" s="6">
        <v>927712.98885563714</v>
      </c>
      <c r="S246" s="7">
        <f t="shared" si="3"/>
        <v>215086719.88927358</v>
      </c>
    </row>
    <row r="247" spans="1:19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762</v>
      </c>
      <c r="G247" s="17">
        <v>0</v>
      </c>
      <c r="H247" s="5">
        <v>0</v>
      </c>
      <c r="I247" s="18">
        <v>26925438.076034304</v>
      </c>
      <c r="J247" s="5">
        <v>709050.62443438999</v>
      </c>
      <c r="K247" s="5">
        <v>594790.66063347994</v>
      </c>
      <c r="L247" s="5">
        <v>0</v>
      </c>
      <c r="M247" s="5">
        <v>0</v>
      </c>
      <c r="N247" s="6">
        <v>7772030.4128230261</v>
      </c>
      <c r="O247" s="6">
        <v>0</v>
      </c>
      <c r="P247" s="6">
        <v>0</v>
      </c>
      <c r="Q247" s="6">
        <v>0</v>
      </c>
      <c r="R247" s="6">
        <v>196612.30307760634</v>
      </c>
      <c r="S247" s="7">
        <f t="shared" si="3"/>
        <v>36197922.077002808</v>
      </c>
    </row>
    <row r="248" spans="1:19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762</v>
      </c>
      <c r="G248" s="17">
        <v>0</v>
      </c>
      <c r="H248" s="5">
        <v>0</v>
      </c>
      <c r="I248" s="18">
        <v>57719581.027316123</v>
      </c>
      <c r="J248" s="5">
        <v>1931998.7420814901</v>
      </c>
      <c r="K248" s="5">
        <v>1191635.7466063402</v>
      </c>
      <c r="L248" s="5">
        <v>0</v>
      </c>
      <c r="M248" s="5">
        <v>0</v>
      </c>
      <c r="N248" s="6">
        <v>24620786.164453</v>
      </c>
      <c r="O248" s="6">
        <v>0</v>
      </c>
      <c r="P248" s="6">
        <v>0</v>
      </c>
      <c r="Q248" s="6">
        <v>0</v>
      </c>
      <c r="R248" s="6">
        <v>421474.28489031928</v>
      </c>
      <c r="S248" s="7">
        <f t="shared" si="3"/>
        <v>85885475.96534729</v>
      </c>
    </row>
    <row r="249" spans="1:19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762</v>
      </c>
      <c r="G249" s="17">
        <v>0</v>
      </c>
      <c r="H249" s="5">
        <v>0</v>
      </c>
      <c r="I249" s="18">
        <v>110510029.41281074</v>
      </c>
      <c r="J249" s="5">
        <v>4247934.4615385002</v>
      </c>
      <c r="K249" s="5">
        <v>2425127.0045249201</v>
      </c>
      <c r="L249" s="5">
        <v>0</v>
      </c>
      <c r="M249" s="5">
        <v>0</v>
      </c>
      <c r="N249" s="6">
        <v>33032116.881119151</v>
      </c>
      <c r="O249" s="6">
        <v>0</v>
      </c>
      <c r="P249" s="6">
        <v>0</v>
      </c>
      <c r="Q249" s="6">
        <v>0</v>
      </c>
      <c r="R249" s="6">
        <v>806955.53902114555</v>
      </c>
      <c r="S249" s="7">
        <f t="shared" si="3"/>
        <v>151022163.29901445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772</v>
      </c>
      <c r="F250" s="14" t="s">
        <v>763</v>
      </c>
      <c r="G250" s="17">
        <v>0</v>
      </c>
      <c r="H250" s="5">
        <v>0</v>
      </c>
      <c r="I250" s="18">
        <v>6175476.3143031029</v>
      </c>
      <c r="J250" s="5">
        <v>109607.00452488801</v>
      </c>
      <c r="K250" s="5">
        <v>20642.190045248699</v>
      </c>
      <c r="L250" s="5">
        <v>0</v>
      </c>
      <c r="M250" s="5">
        <v>0</v>
      </c>
      <c r="N250" s="6">
        <v>2488477.9819421559</v>
      </c>
      <c r="O250" s="6">
        <v>0</v>
      </c>
      <c r="P250" s="6">
        <v>0</v>
      </c>
      <c r="Q250" s="6">
        <v>0</v>
      </c>
      <c r="R250" s="6">
        <v>78248.323636363639</v>
      </c>
      <c r="S250" s="7">
        <f t="shared" si="3"/>
        <v>8872451.8144517597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773</v>
      </c>
      <c r="F251" s="14" t="s">
        <v>763</v>
      </c>
      <c r="G251" s="17">
        <v>0</v>
      </c>
      <c r="H251" s="5">
        <v>0</v>
      </c>
      <c r="I251" s="18">
        <v>12350952.628606206</v>
      </c>
      <c r="J251" s="5">
        <v>1226595.3846153799</v>
      </c>
      <c r="K251" s="5">
        <v>232853.79185520799</v>
      </c>
      <c r="L251" s="5">
        <v>0</v>
      </c>
      <c r="M251" s="5">
        <v>0</v>
      </c>
      <c r="N251" s="6">
        <v>16130698.538304623</v>
      </c>
      <c r="O251" s="6">
        <v>0</v>
      </c>
      <c r="P251" s="6">
        <v>0</v>
      </c>
      <c r="Q251" s="6">
        <v>0</v>
      </c>
      <c r="R251" s="6">
        <v>156496.64727272728</v>
      </c>
      <c r="S251" s="7">
        <f t="shared" si="3"/>
        <v>30097596.990654148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774</v>
      </c>
      <c r="F252" s="14" t="s">
        <v>763</v>
      </c>
      <c r="G252" s="17">
        <v>0</v>
      </c>
      <c r="H252" s="5">
        <v>0</v>
      </c>
      <c r="I252" s="18">
        <v>30877381.571515515</v>
      </c>
      <c r="J252" s="5">
        <v>1574219.3846154199</v>
      </c>
      <c r="K252" s="5">
        <v>289682</v>
      </c>
      <c r="L252" s="5">
        <v>0</v>
      </c>
      <c r="M252" s="5">
        <v>0</v>
      </c>
      <c r="N252" s="6">
        <v>26362505.02947554</v>
      </c>
      <c r="O252" s="6">
        <v>0</v>
      </c>
      <c r="P252" s="6">
        <v>0</v>
      </c>
      <c r="Q252" s="6">
        <v>0</v>
      </c>
      <c r="R252" s="6">
        <v>391241.61818181828</v>
      </c>
      <c r="S252" s="7">
        <f t="shared" si="3"/>
        <v>59495029.603788294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775</v>
      </c>
      <c r="F253" s="14" t="s">
        <v>763</v>
      </c>
      <c r="G253" s="17">
        <v>0</v>
      </c>
      <c r="H253" s="5">
        <v>0</v>
      </c>
      <c r="I253" s="18">
        <v>1139718.2921127472</v>
      </c>
      <c r="J253" s="5">
        <v>1234.4796380091</v>
      </c>
      <c r="K253" s="5">
        <v>338.0271493212</v>
      </c>
      <c r="L253" s="5">
        <v>0</v>
      </c>
      <c r="M253" s="5">
        <v>0</v>
      </c>
      <c r="N253" s="6">
        <v>169777.96001974828</v>
      </c>
      <c r="O253" s="6">
        <v>0</v>
      </c>
      <c r="P253" s="6">
        <v>0</v>
      </c>
      <c r="Q253" s="6">
        <v>0</v>
      </c>
      <c r="R253" s="6">
        <v>39124.161818181819</v>
      </c>
      <c r="S253" s="7">
        <f t="shared" si="3"/>
        <v>1350192.9207380076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776</v>
      </c>
      <c r="F254" s="14" t="s">
        <v>763</v>
      </c>
      <c r="G254" s="17">
        <v>0</v>
      </c>
      <c r="H254" s="5">
        <v>0</v>
      </c>
      <c r="I254" s="18">
        <v>1729689.6077475413</v>
      </c>
      <c r="J254" s="5">
        <v>35582.244343890998</v>
      </c>
      <c r="K254" s="5">
        <v>8442.0633484163991</v>
      </c>
      <c r="L254" s="5">
        <v>0</v>
      </c>
      <c r="M254" s="5">
        <v>0</v>
      </c>
      <c r="N254" s="6">
        <v>787040.08612748247</v>
      </c>
      <c r="O254" s="6">
        <v>0</v>
      </c>
      <c r="P254" s="6">
        <v>0</v>
      </c>
      <c r="Q254" s="6">
        <v>0</v>
      </c>
      <c r="R254" s="6">
        <v>39124.161818181819</v>
      </c>
      <c r="S254" s="7">
        <f t="shared" si="3"/>
        <v>2599878.1633855128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777</v>
      </c>
      <c r="F255" s="14" t="s">
        <v>763</v>
      </c>
      <c r="G255" s="17">
        <v>0</v>
      </c>
      <c r="H255" s="5">
        <v>0</v>
      </c>
      <c r="I255" s="18">
        <v>1348510.5874139983</v>
      </c>
      <c r="J255" s="5">
        <v>4810.8235294118003</v>
      </c>
      <c r="K255" s="5">
        <v>118.5339366516</v>
      </c>
      <c r="L255" s="5">
        <v>0</v>
      </c>
      <c r="M255" s="5">
        <v>0</v>
      </c>
      <c r="N255" s="6">
        <v>2998438.4087899388</v>
      </c>
      <c r="O255" s="6">
        <v>0</v>
      </c>
      <c r="P255" s="6">
        <v>0</v>
      </c>
      <c r="Q255" s="6">
        <v>0</v>
      </c>
      <c r="R255" s="6">
        <v>39124.161818181819</v>
      </c>
      <c r="S255" s="7">
        <f t="shared" si="3"/>
        <v>4391002.5154881831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778</v>
      </c>
      <c r="F256" s="14" t="s">
        <v>763</v>
      </c>
      <c r="G256" s="17">
        <v>0</v>
      </c>
      <c r="H256" s="5">
        <v>0</v>
      </c>
      <c r="I256" s="18">
        <v>1002276.6813328116</v>
      </c>
      <c r="J256" s="5">
        <v>2678.5882352940998</v>
      </c>
      <c r="K256" s="5">
        <v>334.39819004520001</v>
      </c>
      <c r="L256" s="5">
        <v>0</v>
      </c>
      <c r="M256" s="5">
        <v>0</v>
      </c>
      <c r="N256" s="6">
        <v>543355.00002449134</v>
      </c>
      <c r="O256" s="6">
        <v>0</v>
      </c>
      <c r="P256" s="6">
        <v>0</v>
      </c>
      <c r="Q256" s="6">
        <v>0</v>
      </c>
      <c r="R256" s="6">
        <v>39124.161818181819</v>
      </c>
      <c r="S256" s="7">
        <f t="shared" si="3"/>
        <v>1587768.829600824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779</v>
      </c>
      <c r="F257" s="14" t="s">
        <v>763</v>
      </c>
      <c r="G257" s="17">
        <v>0</v>
      </c>
      <c r="H257" s="5">
        <v>0</v>
      </c>
      <c r="I257" s="18">
        <v>12350952.628606206</v>
      </c>
      <c r="J257" s="5">
        <v>790600.27149320999</v>
      </c>
      <c r="K257" s="5">
        <v>149976.823529413</v>
      </c>
      <c r="L257" s="5">
        <v>0</v>
      </c>
      <c r="M257" s="5">
        <v>0</v>
      </c>
      <c r="N257" s="6">
        <v>10987587.26118766</v>
      </c>
      <c r="O257" s="6">
        <v>0</v>
      </c>
      <c r="P257" s="6">
        <v>0</v>
      </c>
      <c r="Q257" s="6">
        <v>0</v>
      </c>
      <c r="R257" s="6">
        <v>156496.64727272728</v>
      </c>
      <c r="S257" s="7">
        <f t="shared" si="3"/>
        <v>24435613.632089216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780</v>
      </c>
      <c r="F258" s="14" t="s">
        <v>763</v>
      </c>
      <c r="G258" s="17">
        <v>0</v>
      </c>
      <c r="H258" s="5">
        <v>0</v>
      </c>
      <c r="I258" s="18">
        <v>1252713.1391364918</v>
      </c>
      <c r="J258" s="5">
        <v>7562.2443438914997</v>
      </c>
      <c r="K258" s="5">
        <v>2236.5067873302</v>
      </c>
      <c r="L258" s="5">
        <v>0</v>
      </c>
      <c r="M258" s="5">
        <v>0</v>
      </c>
      <c r="N258" s="6">
        <v>126175.41692865401</v>
      </c>
      <c r="O258" s="6">
        <v>0</v>
      </c>
      <c r="P258" s="6">
        <v>0</v>
      </c>
      <c r="Q258" s="6">
        <v>0</v>
      </c>
      <c r="R258" s="6">
        <v>39124.161818181819</v>
      </c>
      <c r="S258" s="7">
        <f t="shared" si="3"/>
        <v>1427811.4690145494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781</v>
      </c>
      <c r="F259" s="14" t="s">
        <v>763</v>
      </c>
      <c r="G259" s="17">
        <v>0</v>
      </c>
      <c r="H259" s="5">
        <v>0</v>
      </c>
      <c r="I259" s="18">
        <v>15438690.785757758</v>
      </c>
      <c r="J259" s="5">
        <v>1129481.93665158</v>
      </c>
      <c r="K259" s="5">
        <v>192148.85067873399</v>
      </c>
      <c r="L259" s="5">
        <v>0</v>
      </c>
      <c r="M259" s="5">
        <v>0</v>
      </c>
      <c r="N259" s="6">
        <v>17154183.909093142</v>
      </c>
      <c r="O259" s="6">
        <v>0</v>
      </c>
      <c r="P259" s="6">
        <v>0</v>
      </c>
      <c r="Q259" s="6">
        <v>0</v>
      </c>
      <c r="R259" s="6">
        <v>195620.80909090914</v>
      </c>
      <c r="S259" s="7">
        <f t="shared" si="3"/>
        <v>34110126.291272126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782</v>
      </c>
      <c r="F260" s="14" t="s">
        <v>763</v>
      </c>
      <c r="G260" s="17">
        <v>0</v>
      </c>
      <c r="H260" s="5">
        <v>0</v>
      </c>
      <c r="I260" s="18">
        <v>9263214.4714546558</v>
      </c>
      <c r="J260" s="5">
        <v>623506.28054297995</v>
      </c>
      <c r="K260" s="5">
        <v>150494.69683257499</v>
      </c>
      <c r="L260" s="5">
        <v>0</v>
      </c>
      <c r="M260" s="5">
        <v>0</v>
      </c>
      <c r="N260" s="6">
        <v>13037673.546411224</v>
      </c>
      <c r="O260" s="6">
        <v>0</v>
      </c>
      <c r="P260" s="6">
        <v>0</v>
      </c>
      <c r="Q260" s="6">
        <v>0</v>
      </c>
      <c r="R260" s="6">
        <v>117372.48545454547</v>
      </c>
      <c r="S260" s="7">
        <f t="shared" si="3"/>
        <v>23192261.480695978</v>
      </c>
    </row>
    <row r="261" spans="1:19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768</v>
      </c>
      <c r="G261" s="17">
        <v>193044758.26487929</v>
      </c>
      <c r="H261" s="5">
        <v>46291724.014710814</v>
      </c>
      <c r="I261" s="18">
        <v>0</v>
      </c>
      <c r="J261" s="5">
        <v>6595344.1176471002</v>
      </c>
      <c r="K261" s="5">
        <v>3637535.2036198997</v>
      </c>
      <c r="L261" s="5">
        <v>0</v>
      </c>
      <c r="M261" s="5">
        <v>135098566.98876837</v>
      </c>
      <c r="N261" s="6">
        <v>0</v>
      </c>
      <c r="O261" s="6">
        <v>0</v>
      </c>
      <c r="P261" s="6">
        <v>0</v>
      </c>
      <c r="Q261" s="6">
        <v>2091728.7</v>
      </c>
      <c r="R261" s="6">
        <v>0</v>
      </c>
      <c r="S261" s="7">
        <f t="shared" si="3"/>
        <v>386759657.28962547</v>
      </c>
    </row>
    <row r="262" spans="1:19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766</v>
      </c>
      <c r="G262" s="17">
        <v>351455500.27071494</v>
      </c>
      <c r="H262" s="5">
        <v>0</v>
      </c>
      <c r="I262" s="18">
        <v>0</v>
      </c>
      <c r="J262" s="5">
        <v>9619150.1176469997</v>
      </c>
      <c r="K262" s="5">
        <v>8315862.3619910004</v>
      </c>
      <c r="L262" s="5">
        <v>214376310.13316542</v>
      </c>
      <c r="M262" s="5">
        <v>0</v>
      </c>
      <c r="N262" s="6">
        <v>0</v>
      </c>
      <c r="O262" s="6">
        <v>0</v>
      </c>
      <c r="P262" s="6">
        <v>3483260.82</v>
      </c>
      <c r="Q262" s="6">
        <v>0</v>
      </c>
      <c r="R262" s="6">
        <v>0</v>
      </c>
      <c r="S262" s="7">
        <f t="shared" si="3"/>
        <v>587250083.70351839</v>
      </c>
    </row>
    <row r="263" spans="1:19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766</v>
      </c>
      <c r="G263" s="17">
        <v>289077033.64341891</v>
      </c>
      <c r="H263" s="5">
        <v>0</v>
      </c>
      <c r="I263" s="18">
        <v>0</v>
      </c>
      <c r="J263" s="5">
        <v>7524943.3122172002</v>
      </c>
      <c r="K263" s="5">
        <v>5596363.8099547001</v>
      </c>
      <c r="L263" s="5">
        <v>148974504.04651842</v>
      </c>
      <c r="M263" s="5">
        <v>0</v>
      </c>
      <c r="N263" s="6">
        <v>0</v>
      </c>
      <c r="O263" s="6">
        <v>0</v>
      </c>
      <c r="P263" s="6">
        <v>2742383.8800000004</v>
      </c>
      <c r="Q263" s="6">
        <v>0</v>
      </c>
      <c r="R263" s="6">
        <v>0</v>
      </c>
      <c r="S263" s="7">
        <f t="shared" si="3"/>
        <v>453915228.69210923</v>
      </c>
    </row>
    <row r="264" spans="1:19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770</v>
      </c>
      <c r="G264" s="17">
        <v>72512444.546379834</v>
      </c>
      <c r="H264" s="5">
        <v>0</v>
      </c>
      <c r="I264" s="18">
        <v>0</v>
      </c>
      <c r="J264" s="5">
        <v>2293475.6661639018</v>
      </c>
      <c r="K264" s="5">
        <v>0</v>
      </c>
      <c r="L264" s="5">
        <v>0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75677055.592543736</v>
      </c>
    </row>
    <row r="265" spans="1:19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766</v>
      </c>
      <c r="G265" s="17">
        <v>302251049.55322003</v>
      </c>
      <c r="H265" s="5">
        <v>0</v>
      </c>
      <c r="I265" s="18">
        <v>0</v>
      </c>
      <c r="J265" s="5">
        <v>8843357.5746605992</v>
      </c>
      <c r="K265" s="5">
        <v>5885282.0090498002</v>
      </c>
      <c r="L265" s="5">
        <v>172632109.06644282</v>
      </c>
      <c r="M265" s="5">
        <v>0</v>
      </c>
      <c r="N265" s="6">
        <v>0</v>
      </c>
      <c r="O265" s="6">
        <v>0</v>
      </c>
      <c r="P265" s="6">
        <v>2896015.32</v>
      </c>
      <c r="Q265" s="6">
        <v>0</v>
      </c>
      <c r="R265" s="6">
        <v>0</v>
      </c>
      <c r="S265" s="7">
        <f t="shared" si="4"/>
        <v>492507813.52337319</v>
      </c>
    </row>
    <row r="266" spans="1:19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770</v>
      </c>
      <c r="G266" s="17">
        <v>299290509.605699</v>
      </c>
      <c r="H266" s="5">
        <v>0</v>
      </c>
      <c r="I266" s="18">
        <v>0</v>
      </c>
      <c r="J266" s="5">
        <v>49502116.722976372</v>
      </c>
      <c r="K266" s="5">
        <v>0</v>
      </c>
      <c r="L266" s="5">
        <v>0</v>
      </c>
      <c r="M266" s="5">
        <v>0</v>
      </c>
      <c r="N266" s="6">
        <v>0</v>
      </c>
      <c r="O266" s="6">
        <v>0</v>
      </c>
      <c r="P266" s="6">
        <v>4091838.84</v>
      </c>
      <c r="Q266" s="6">
        <v>0</v>
      </c>
      <c r="R266" s="6">
        <v>0</v>
      </c>
      <c r="S266" s="7">
        <f t="shared" si="4"/>
        <v>352884465.16867536</v>
      </c>
    </row>
    <row r="267" spans="1:19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770</v>
      </c>
      <c r="G267" s="17">
        <v>30831325.752443057</v>
      </c>
      <c r="H267" s="5">
        <v>0</v>
      </c>
      <c r="I267" s="18">
        <v>0</v>
      </c>
      <c r="J267" s="5">
        <v>1966319.7717445956</v>
      </c>
      <c r="K267" s="5">
        <v>0</v>
      </c>
      <c r="L267" s="5">
        <v>0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32948827.524187651</v>
      </c>
    </row>
    <row r="268" spans="1:19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766</v>
      </c>
      <c r="G268" s="17">
        <v>268899964.38460684</v>
      </c>
      <c r="H268" s="5">
        <v>0</v>
      </c>
      <c r="I268" s="18">
        <v>0</v>
      </c>
      <c r="J268" s="5">
        <v>8053161.9095022995</v>
      </c>
      <c r="K268" s="5">
        <v>6447464.1809954997</v>
      </c>
      <c r="L268" s="5">
        <v>148564072.74033046</v>
      </c>
      <c r="M268" s="5">
        <v>0</v>
      </c>
      <c r="N268" s="6">
        <v>0</v>
      </c>
      <c r="O268" s="6">
        <v>0</v>
      </c>
      <c r="P268" s="6">
        <v>2176058.3400000003</v>
      </c>
      <c r="Q268" s="6">
        <v>0</v>
      </c>
      <c r="R268" s="6">
        <v>0</v>
      </c>
      <c r="S268" s="7">
        <f t="shared" si="4"/>
        <v>434140721.55543512</v>
      </c>
    </row>
    <row r="269" spans="1:19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766</v>
      </c>
      <c r="G269" s="17">
        <v>228869854.66256264</v>
      </c>
      <c r="H269" s="5">
        <v>0</v>
      </c>
      <c r="I269" s="18">
        <v>0</v>
      </c>
      <c r="J269" s="5">
        <v>7260639.8099547997</v>
      </c>
      <c r="K269" s="5">
        <v>4806186.6877827998</v>
      </c>
      <c r="L269" s="5">
        <v>136030178.76639619</v>
      </c>
      <c r="M269" s="5">
        <v>0</v>
      </c>
      <c r="N269" s="6">
        <v>0</v>
      </c>
      <c r="O269" s="6">
        <v>0</v>
      </c>
      <c r="P269" s="6">
        <v>2079625.6799999997</v>
      </c>
      <c r="Q269" s="6">
        <v>0</v>
      </c>
      <c r="R269" s="6">
        <v>0</v>
      </c>
      <c r="S269" s="7">
        <f t="shared" si="4"/>
        <v>379046485.60669643</v>
      </c>
    </row>
    <row r="270" spans="1:19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766</v>
      </c>
      <c r="G270" s="17">
        <v>149356331.00081435</v>
      </c>
      <c r="H270" s="5">
        <v>0</v>
      </c>
      <c r="I270" s="18">
        <v>0</v>
      </c>
      <c r="J270" s="5">
        <v>4298457.8190045003</v>
      </c>
      <c r="K270" s="5">
        <v>2055341.2488687299</v>
      </c>
      <c r="L270" s="5">
        <v>64503355.262174681</v>
      </c>
      <c r="M270" s="5">
        <v>0</v>
      </c>
      <c r="N270" s="6">
        <v>0</v>
      </c>
      <c r="O270" s="6">
        <v>0</v>
      </c>
      <c r="P270" s="6">
        <v>1303440.48</v>
      </c>
      <c r="Q270" s="6">
        <v>0</v>
      </c>
      <c r="R270" s="6">
        <v>0</v>
      </c>
      <c r="S270" s="7">
        <f t="shared" si="4"/>
        <v>221516925.81086227</v>
      </c>
    </row>
    <row r="271" spans="1:19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766</v>
      </c>
      <c r="G271" s="17">
        <v>170734551.02838558</v>
      </c>
      <c r="H271" s="5">
        <v>0</v>
      </c>
      <c r="I271" s="18">
        <v>0</v>
      </c>
      <c r="J271" s="5">
        <v>4490337.3846153999</v>
      </c>
      <c r="K271" s="5">
        <v>3189931.3755656001</v>
      </c>
      <c r="L271" s="5">
        <v>96563201.027251065</v>
      </c>
      <c r="M271" s="5">
        <v>0</v>
      </c>
      <c r="N271" s="6">
        <v>0</v>
      </c>
      <c r="O271" s="6">
        <v>0</v>
      </c>
      <c r="P271" s="6">
        <v>1913255.6400000001</v>
      </c>
      <c r="Q271" s="6">
        <v>0</v>
      </c>
      <c r="R271" s="6">
        <v>0</v>
      </c>
      <c r="S271" s="7">
        <f t="shared" si="4"/>
        <v>276891276.45581758</v>
      </c>
    </row>
    <row r="272" spans="1:19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766</v>
      </c>
      <c r="G272" s="17">
        <v>352657739.04962468</v>
      </c>
      <c r="H272" s="5">
        <v>0</v>
      </c>
      <c r="I272" s="18">
        <v>0</v>
      </c>
      <c r="J272" s="5">
        <v>10689404.081448</v>
      </c>
      <c r="K272" s="5">
        <v>6309127.5656107999</v>
      </c>
      <c r="L272" s="5">
        <v>192661456.74254948</v>
      </c>
      <c r="M272" s="5">
        <v>0</v>
      </c>
      <c r="N272" s="6">
        <v>0</v>
      </c>
      <c r="O272" s="6">
        <v>0</v>
      </c>
      <c r="P272" s="6">
        <v>3961701.9</v>
      </c>
      <c r="Q272" s="6">
        <v>0</v>
      </c>
      <c r="R272" s="6">
        <v>0</v>
      </c>
      <c r="S272" s="7">
        <f t="shared" si="4"/>
        <v>566279429.33923304</v>
      </c>
    </row>
    <row r="273" spans="1:19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768</v>
      </c>
      <c r="G273" s="17">
        <v>256687813.1983391</v>
      </c>
      <c r="H273" s="5">
        <v>61553193.742836528</v>
      </c>
      <c r="I273" s="18">
        <v>0</v>
      </c>
      <c r="J273" s="5">
        <v>7344547.3122172002</v>
      </c>
      <c r="K273" s="5">
        <v>4692602.6334841996</v>
      </c>
      <c r="L273" s="5">
        <v>0</v>
      </c>
      <c r="M273" s="5">
        <v>193531832.60530245</v>
      </c>
      <c r="N273" s="6">
        <v>0</v>
      </c>
      <c r="O273" s="6">
        <v>0</v>
      </c>
      <c r="P273" s="6">
        <v>0</v>
      </c>
      <c r="Q273" s="6">
        <v>3367502.82</v>
      </c>
      <c r="R273" s="6">
        <v>0</v>
      </c>
      <c r="S273" s="7">
        <f t="shared" si="4"/>
        <v>527177492.31217945</v>
      </c>
    </row>
    <row r="274" spans="1:19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768</v>
      </c>
      <c r="G274" s="17">
        <v>140576679.74205959</v>
      </c>
      <c r="H274" s="5">
        <v>33709989.952665448</v>
      </c>
      <c r="I274" s="18">
        <v>0</v>
      </c>
      <c r="J274" s="5">
        <v>2722065.6923076902</v>
      </c>
      <c r="K274" s="5">
        <v>1525562.43438915</v>
      </c>
      <c r="L274" s="5">
        <v>0</v>
      </c>
      <c r="M274" s="5">
        <v>82755585.894726083</v>
      </c>
      <c r="N274" s="6">
        <v>0</v>
      </c>
      <c r="O274" s="6">
        <v>0</v>
      </c>
      <c r="P274" s="6">
        <v>0</v>
      </c>
      <c r="Q274" s="6">
        <v>1697173.3800000001</v>
      </c>
      <c r="R274" s="6">
        <v>0</v>
      </c>
      <c r="S274" s="7">
        <f t="shared" si="4"/>
        <v>262987057.09614795</v>
      </c>
    </row>
    <row r="275" spans="1:19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766</v>
      </c>
      <c r="G275" s="17">
        <v>366952321.87561935</v>
      </c>
      <c r="H275" s="5">
        <v>0</v>
      </c>
      <c r="I275" s="18">
        <v>0</v>
      </c>
      <c r="J275" s="5">
        <v>14480666.877828199</v>
      </c>
      <c r="K275" s="5">
        <v>8109186.2624433991</v>
      </c>
      <c r="L275" s="5">
        <v>208012503.91625559</v>
      </c>
      <c r="M275" s="5">
        <v>0</v>
      </c>
      <c r="N275" s="6">
        <v>0</v>
      </c>
      <c r="O275" s="6">
        <v>0</v>
      </c>
      <c r="P275" s="6">
        <v>3629224.44</v>
      </c>
      <c r="Q275" s="6">
        <v>0</v>
      </c>
      <c r="R275" s="6">
        <v>0</v>
      </c>
      <c r="S275" s="7">
        <f t="shared" si="4"/>
        <v>601183903.37214661</v>
      </c>
    </row>
    <row r="276" spans="1:19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766</v>
      </c>
      <c r="G276" s="17">
        <v>352049481.02968639</v>
      </c>
      <c r="H276" s="5">
        <v>0</v>
      </c>
      <c r="I276" s="18">
        <v>0</v>
      </c>
      <c r="J276" s="5">
        <v>11760286.1266969</v>
      </c>
      <c r="K276" s="5">
        <v>6585203.6108598001</v>
      </c>
      <c r="L276" s="5">
        <v>203895047.0440374</v>
      </c>
      <c r="M276" s="5">
        <v>0</v>
      </c>
      <c r="N276" s="6">
        <v>0</v>
      </c>
      <c r="O276" s="6">
        <v>0</v>
      </c>
      <c r="P276" s="6">
        <v>3815923.32</v>
      </c>
      <c r="Q276" s="6">
        <v>0</v>
      </c>
      <c r="R276" s="6">
        <v>0</v>
      </c>
      <c r="S276" s="7">
        <f t="shared" si="4"/>
        <v>578105941.13128054</v>
      </c>
    </row>
    <row r="277" spans="1:19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766</v>
      </c>
      <c r="G277" s="17">
        <v>735425970.13267052</v>
      </c>
      <c r="H277" s="5">
        <v>0</v>
      </c>
      <c r="I277" s="18">
        <v>0</v>
      </c>
      <c r="J277" s="5">
        <v>28191343.7737552</v>
      </c>
      <c r="K277" s="5">
        <v>30402639.031673998</v>
      </c>
      <c r="L277" s="5">
        <v>464362497.62241399</v>
      </c>
      <c r="M277" s="5">
        <v>0</v>
      </c>
      <c r="N277" s="6">
        <v>0</v>
      </c>
      <c r="O277" s="6">
        <v>0</v>
      </c>
      <c r="P277" s="6">
        <v>9717224.4000000004</v>
      </c>
      <c r="Q277" s="6">
        <v>0</v>
      </c>
      <c r="R277" s="6">
        <v>0</v>
      </c>
      <c r="S277" s="7">
        <f t="shared" si="4"/>
        <v>1268099674.9605138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768</v>
      </c>
      <c r="G278" s="17">
        <v>182664611.98256594</v>
      </c>
      <c r="H278" s="5">
        <v>43802586.929341964</v>
      </c>
      <c r="I278" s="18">
        <v>0</v>
      </c>
      <c r="J278" s="5">
        <v>7016104.2533937003</v>
      </c>
      <c r="K278" s="5">
        <v>5959470.5158372</v>
      </c>
      <c r="L278" s="5">
        <v>0</v>
      </c>
      <c r="M278" s="5">
        <v>142681232.91404241</v>
      </c>
      <c r="N278" s="6">
        <v>0</v>
      </c>
      <c r="O278" s="6">
        <v>0</v>
      </c>
      <c r="P278" s="6">
        <v>0</v>
      </c>
      <c r="Q278" s="6">
        <v>2265274.9800000004</v>
      </c>
      <c r="R278" s="6">
        <v>0</v>
      </c>
      <c r="S278" s="7">
        <f t="shared" si="4"/>
        <v>384389281.57518125</v>
      </c>
    </row>
    <row r="279" spans="1:19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766</v>
      </c>
      <c r="G279" s="17">
        <v>88851946.661374539</v>
      </c>
      <c r="H279" s="5">
        <v>0</v>
      </c>
      <c r="I279" s="18">
        <v>0</v>
      </c>
      <c r="J279" s="5">
        <v>2205379.7194570499</v>
      </c>
      <c r="K279" s="5">
        <v>1588548.49773759</v>
      </c>
      <c r="L279" s="5">
        <v>49548652.882939346</v>
      </c>
      <c r="M279" s="5">
        <v>0</v>
      </c>
      <c r="N279" s="6">
        <v>0</v>
      </c>
      <c r="O279" s="6">
        <v>0</v>
      </c>
      <c r="P279" s="6">
        <v>1194782.04</v>
      </c>
      <c r="Q279" s="6">
        <v>0</v>
      </c>
      <c r="R279" s="6">
        <v>0</v>
      </c>
      <c r="S279" s="7">
        <f t="shared" si="4"/>
        <v>143389309.80150852</v>
      </c>
    </row>
    <row r="280" spans="1:19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766</v>
      </c>
      <c r="G280" s="17">
        <v>419549342.30217707</v>
      </c>
      <c r="H280" s="5">
        <v>0</v>
      </c>
      <c r="I280" s="18">
        <v>0</v>
      </c>
      <c r="J280" s="5">
        <v>7754026.6334841996</v>
      </c>
      <c r="K280" s="5">
        <v>4156063.4298642003</v>
      </c>
      <c r="L280" s="5">
        <v>167713591.12067035</v>
      </c>
      <c r="M280" s="5">
        <v>0</v>
      </c>
      <c r="N280" s="6">
        <v>0</v>
      </c>
      <c r="O280" s="6">
        <v>0</v>
      </c>
      <c r="P280" s="6">
        <v>3594023.64</v>
      </c>
      <c r="Q280" s="6">
        <v>0</v>
      </c>
      <c r="R280" s="6">
        <v>0</v>
      </c>
      <c r="S280" s="7">
        <f t="shared" si="4"/>
        <v>602767047.12619579</v>
      </c>
    </row>
    <row r="281" spans="1:19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766</v>
      </c>
      <c r="G281" s="17">
        <v>715488431.98297179</v>
      </c>
      <c r="H281" s="5">
        <v>0</v>
      </c>
      <c r="I281" s="18">
        <v>0</v>
      </c>
      <c r="J281" s="5">
        <v>25818192.180995099</v>
      </c>
      <c r="K281" s="5">
        <v>13313403.484162901</v>
      </c>
      <c r="L281" s="5">
        <v>403392091.87090409</v>
      </c>
      <c r="M281" s="5">
        <v>0</v>
      </c>
      <c r="N281" s="6">
        <v>0</v>
      </c>
      <c r="O281" s="6">
        <v>0</v>
      </c>
      <c r="P281" s="6">
        <v>8899353.9000000004</v>
      </c>
      <c r="Q281" s="6">
        <v>0</v>
      </c>
      <c r="R281" s="6">
        <v>0</v>
      </c>
      <c r="S281" s="7">
        <f t="shared" si="4"/>
        <v>1166911473.419034</v>
      </c>
    </row>
    <row r="282" spans="1:19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766</v>
      </c>
      <c r="G282" s="17">
        <v>189695832.14367795</v>
      </c>
      <c r="H282" s="5">
        <v>0</v>
      </c>
      <c r="I282" s="18">
        <v>0</v>
      </c>
      <c r="J282" s="5">
        <v>6141784.5067873001</v>
      </c>
      <c r="K282" s="5">
        <v>4593642.3167420998</v>
      </c>
      <c r="L282" s="5">
        <v>95574655.080548555</v>
      </c>
      <c r="M282" s="5">
        <v>0</v>
      </c>
      <c r="N282" s="6">
        <v>0</v>
      </c>
      <c r="O282" s="6">
        <v>0</v>
      </c>
      <c r="P282" s="6">
        <v>1688421.7800000003</v>
      </c>
      <c r="Q282" s="6">
        <v>0</v>
      </c>
      <c r="R282" s="6">
        <v>0</v>
      </c>
      <c r="S282" s="7">
        <f t="shared" si="4"/>
        <v>297694335.82775587</v>
      </c>
    </row>
    <row r="283" spans="1:19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766</v>
      </c>
      <c r="G283" s="17">
        <v>107184860.69501562</v>
      </c>
      <c r="H283" s="5">
        <v>0</v>
      </c>
      <c r="I283" s="18">
        <v>0</v>
      </c>
      <c r="J283" s="5">
        <v>4668600.5248869006</v>
      </c>
      <c r="K283" s="5">
        <v>2990651.9004525002</v>
      </c>
      <c r="L283" s="5">
        <v>57346642.08184962</v>
      </c>
      <c r="M283" s="5">
        <v>0</v>
      </c>
      <c r="N283" s="6">
        <v>0</v>
      </c>
      <c r="O283" s="6">
        <v>0</v>
      </c>
      <c r="P283" s="6">
        <v>1034447.4</v>
      </c>
      <c r="Q283" s="6">
        <v>0</v>
      </c>
      <c r="R283" s="6">
        <v>0</v>
      </c>
      <c r="S283" s="7">
        <f t="shared" si="4"/>
        <v>173225202.60220465</v>
      </c>
    </row>
    <row r="284" spans="1:19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766</v>
      </c>
      <c r="G284" s="17">
        <v>99478870.374577358</v>
      </c>
      <c r="H284" s="5">
        <v>0</v>
      </c>
      <c r="I284" s="18">
        <v>0</v>
      </c>
      <c r="J284" s="5">
        <v>3156890.3257918004</v>
      </c>
      <c r="K284" s="5">
        <v>2278550.7963801203</v>
      </c>
      <c r="L284" s="5">
        <v>45338811.766099729</v>
      </c>
      <c r="M284" s="5">
        <v>0</v>
      </c>
      <c r="N284" s="6">
        <v>0</v>
      </c>
      <c r="O284" s="6">
        <v>0</v>
      </c>
      <c r="P284" s="6">
        <v>967566.05999999994</v>
      </c>
      <c r="Q284" s="6">
        <v>0</v>
      </c>
      <c r="R284" s="6">
        <v>0</v>
      </c>
      <c r="S284" s="7">
        <f t="shared" si="4"/>
        <v>151220689.32284901</v>
      </c>
    </row>
    <row r="285" spans="1:19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766</v>
      </c>
      <c r="G285" s="17">
        <v>139277582.28661275</v>
      </c>
      <c r="H285" s="5">
        <v>0</v>
      </c>
      <c r="I285" s="18">
        <v>0</v>
      </c>
      <c r="J285" s="5">
        <v>2921787.1764705703</v>
      </c>
      <c r="K285" s="5">
        <v>2042556.2352941399</v>
      </c>
      <c r="L285" s="5">
        <v>47481827.19676882</v>
      </c>
      <c r="M285" s="5">
        <v>0</v>
      </c>
      <c r="N285" s="6">
        <v>0</v>
      </c>
      <c r="O285" s="6">
        <v>0</v>
      </c>
      <c r="P285" s="6">
        <v>1238656.8600000001</v>
      </c>
      <c r="Q285" s="6">
        <v>0</v>
      </c>
      <c r="R285" s="6">
        <v>0</v>
      </c>
      <c r="S285" s="7">
        <f t="shared" si="4"/>
        <v>192962409.75514629</v>
      </c>
    </row>
    <row r="286" spans="1:19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766</v>
      </c>
      <c r="G286" s="17">
        <v>228969124.30962986</v>
      </c>
      <c r="H286" s="5">
        <v>0</v>
      </c>
      <c r="I286" s="18">
        <v>0</v>
      </c>
      <c r="J286" s="5">
        <v>5145757.9185521007</v>
      </c>
      <c r="K286" s="5">
        <v>3101383.0678733001</v>
      </c>
      <c r="L286" s="5">
        <v>92700344.621398449</v>
      </c>
      <c r="M286" s="5">
        <v>0</v>
      </c>
      <c r="N286" s="6">
        <v>0</v>
      </c>
      <c r="O286" s="6">
        <v>0</v>
      </c>
      <c r="P286" s="6">
        <v>2109629.16</v>
      </c>
      <c r="Q286" s="6">
        <v>0</v>
      </c>
      <c r="R286" s="6">
        <v>0</v>
      </c>
      <c r="S286" s="7">
        <f t="shared" si="4"/>
        <v>332026239.07745373</v>
      </c>
    </row>
    <row r="287" spans="1:19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770</v>
      </c>
      <c r="G287" s="17">
        <v>26274912.667161204</v>
      </c>
      <c r="H287" s="5">
        <v>0</v>
      </c>
      <c r="I287" s="18">
        <v>0</v>
      </c>
      <c r="J287" s="5">
        <v>2204594.1176470588</v>
      </c>
      <c r="K287" s="5">
        <v>0</v>
      </c>
      <c r="L287" s="5">
        <v>0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28625187.984808262</v>
      </c>
    </row>
    <row r="288" spans="1:19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766</v>
      </c>
      <c r="G288" s="17">
        <v>108673326.91641858</v>
      </c>
      <c r="H288" s="5">
        <v>0</v>
      </c>
      <c r="I288" s="18">
        <v>0</v>
      </c>
      <c r="J288" s="5">
        <v>2901023.5837103999</v>
      </c>
      <c r="K288" s="5">
        <v>2777896.6063348101</v>
      </c>
      <c r="L288" s="5">
        <v>54394185.273439996</v>
      </c>
      <c r="M288" s="5">
        <v>0</v>
      </c>
      <c r="N288" s="6">
        <v>0</v>
      </c>
      <c r="O288" s="6">
        <v>0</v>
      </c>
      <c r="P288" s="6">
        <v>1225756.8</v>
      </c>
      <c r="Q288" s="6">
        <v>0</v>
      </c>
      <c r="R288" s="6">
        <v>0</v>
      </c>
      <c r="S288" s="7">
        <f t="shared" si="4"/>
        <v>169972189.17990381</v>
      </c>
    </row>
    <row r="289" spans="1:19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768</v>
      </c>
      <c r="G289" s="17">
        <v>162795988.9673779</v>
      </c>
      <c r="H289" s="5">
        <v>39038133.227318048</v>
      </c>
      <c r="I289" s="18">
        <v>0</v>
      </c>
      <c r="J289" s="5">
        <v>4475302.0814479999</v>
      </c>
      <c r="K289" s="5">
        <v>3187117.2760180999</v>
      </c>
      <c r="L289" s="5">
        <v>0</v>
      </c>
      <c r="M289" s="5">
        <v>105935510.86112177</v>
      </c>
      <c r="N289" s="6">
        <v>0</v>
      </c>
      <c r="O289" s="6">
        <v>0</v>
      </c>
      <c r="P289" s="6">
        <v>0</v>
      </c>
      <c r="Q289" s="6">
        <v>2099302.2000000002</v>
      </c>
      <c r="R289" s="6">
        <v>0</v>
      </c>
      <c r="S289" s="7">
        <f t="shared" si="4"/>
        <v>317531354.61328381</v>
      </c>
    </row>
    <row r="290" spans="1:19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766</v>
      </c>
      <c r="G290" s="17">
        <v>716697741.87995148</v>
      </c>
      <c r="H290" s="5">
        <v>0</v>
      </c>
      <c r="I290" s="18">
        <v>0</v>
      </c>
      <c r="J290" s="5">
        <v>22912152.0090493</v>
      </c>
      <c r="K290" s="5">
        <v>27287437.981900297</v>
      </c>
      <c r="L290" s="5">
        <v>474746486.58256561</v>
      </c>
      <c r="M290" s="5">
        <v>0</v>
      </c>
      <c r="N290" s="6">
        <v>0</v>
      </c>
      <c r="O290" s="6">
        <v>0</v>
      </c>
      <c r="P290" s="6">
        <v>9339792.4800000004</v>
      </c>
      <c r="Q290" s="6">
        <v>0</v>
      </c>
      <c r="R290" s="6">
        <v>0</v>
      </c>
      <c r="S290" s="7">
        <f t="shared" si="4"/>
        <v>1250983610.9334667</v>
      </c>
    </row>
    <row r="291" spans="1:19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766</v>
      </c>
      <c r="G291" s="17">
        <v>231660602.42286283</v>
      </c>
      <c r="H291" s="5">
        <v>0</v>
      </c>
      <c r="I291" s="18">
        <v>0</v>
      </c>
      <c r="J291" s="5">
        <v>7142270.9683257993</v>
      </c>
      <c r="K291" s="5">
        <v>4928136</v>
      </c>
      <c r="L291" s="5">
        <v>151043073.12144375</v>
      </c>
      <c r="M291" s="5">
        <v>0</v>
      </c>
      <c r="N291" s="6">
        <v>0</v>
      </c>
      <c r="O291" s="6">
        <v>0</v>
      </c>
      <c r="P291" s="6">
        <v>2050460.2800000003</v>
      </c>
      <c r="Q291" s="6">
        <v>0</v>
      </c>
      <c r="R291" s="6">
        <v>0</v>
      </c>
      <c r="S291" s="7">
        <f t="shared" si="4"/>
        <v>396824542.79263234</v>
      </c>
    </row>
    <row r="292" spans="1:19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768</v>
      </c>
      <c r="G292" s="17">
        <v>161878218.3809697</v>
      </c>
      <c r="H292" s="5">
        <v>38818053.785241023</v>
      </c>
      <c r="I292" s="18">
        <v>0</v>
      </c>
      <c r="J292" s="5">
        <v>4141219.5022624005</v>
      </c>
      <c r="K292" s="5">
        <v>2466548.2443439099</v>
      </c>
      <c r="L292" s="5">
        <v>0</v>
      </c>
      <c r="M292" s="5">
        <v>86749981.726672515</v>
      </c>
      <c r="N292" s="6">
        <v>0</v>
      </c>
      <c r="O292" s="6">
        <v>0</v>
      </c>
      <c r="P292" s="6">
        <v>0</v>
      </c>
      <c r="Q292" s="6">
        <v>1898740.4400000002</v>
      </c>
      <c r="R292" s="6">
        <v>0</v>
      </c>
      <c r="S292" s="7">
        <f t="shared" si="4"/>
        <v>295952762.07948953</v>
      </c>
    </row>
    <row r="293" spans="1:19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770</v>
      </c>
      <c r="G293" s="17">
        <v>219529921.88766313</v>
      </c>
      <c r="H293" s="5">
        <v>0</v>
      </c>
      <c r="I293" s="18">
        <v>0</v>
      </c>
      <c r="J293" s="5">
        <v>38794157.642031185</v>
      </c>
      <c r="K293" s="5">
        <v>0</v>
      </c>
      <c r="L293" s="5">
        <v>0</v>
      </c>
      <c r="M293" s="5">
        <v>0</v>
      </c>
      <c r="N293" s="6">
        <v>0</v>
      </c>
      <c r="O293" s="6">
        <v>0</v>
      </c>
      <c r="P293" s="6">
        <v>1933007.9400000002</v>
      </c>
      <c r="Q293" s="6">
        <v>0</v>
      </c>
      <c r="R293" s="6">
        <v>0</v>
      </c>
      <c r="S293" s="7">
        <f t="shared" si="4"/>
        <v>260257087.46969432</v>
      </c>
    </row>
    <row r="294" spans="1:19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770</v>
      </c>
      <c r="G294" s="17">
        <v>86046548.591449946</v>
      </c>
      <c r="H294" s="5">
        <v>0</v>
      </c>
      <c r="I294" s="18">
        <v>0</v>
      </c>
      <c r="J294" s="5">
        <v>2843670.2262443439</v>
      </c>
      <c r="K294" s="5">
        <v>0</v>
      </c>
      <c r="L294" s="5">
        <v>0</v>
      </c>
      <c r="M294" s="5">
        <v>0</v>
      </c>
      <c r="N294" s="6">
        <v>0</v>
      </c>
      <c r="O294" s="6">
        <v>0</v>
      </c>
      <c r="P294" s="6">
        <v>616689.54</v>
      </c>
      <c r="Q294" s="6">
        <v>0</v>
      </c>
      <c r="R294" s="6">
        <v>0</v>
      </c>
      <c r="S294" s="7">
        <f t="shared" si="4"/>
        <v>89506908.357694298</v>
      </c>
    </row>
    <row r="295" spans="1:19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766</v>
      </c>
      <c r="G295" s="17">
        <v>390357998.0281294</v>
      </c>
      <c r="H295" s="5">
        <v>0</v>
      </c>
      <c r="I295" s="18">
        <v>0</v>
      </c>
      <c r="J295" s="5">
        <v>12941264.090497799</v>
      </c>
      <c r="K295" s="5">
        <v>8332515.8552035997</v>
      </c>
      <c r="L295" s="5">
        <v>239561259.35060552</v>
      </c>
      <c r="M295" s="5">
        <v>0</v>
      </c>
      <c r="N295" s="6">
        <v>0</v>
      </c>
      <c r="O295" s="6">
        <v>0</v>
      </c>
      <c r="P295" s="6">
        <v>4355804.7</v>
      </c>
      <c r="Q295" s="6">
        <v>0</v>
      </c>
      <c r="R295" s="6">
        <v>0</v>
      </c>
      <c r="S295" s="7">
        <f t="shared" si="4"/>
        <v>655548842.02443635</v>
      </c>
    </row>
    <row r="296" spans="1:19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766</v>
      </c>
      <c r="G296" s="17">
        <v>320400032.57678431</v>
      </c>
      <c r="H296" s="5">
        <v>0</v>
      </c>
      <c r="I296" s="18">
        <v>0</v>
      </c>
      <c r="J296" s="5">
        <v>6879398.0361991003</v>
      </c>
      <c r="K296" s="5">
        <v>4444368.0452489005</v>
      </c>
      <c r="L296" s="5">
        <v>181289805.24650005</v>
      </c>
      <c r="M296" s="5">
        <v>0</v>
      </c>
      <c r="N296" s="6">
        <v>0</v>
      </c>
      <c r="O296" s="6">
        <v>0</v>
      </c>
      <c r="P296" s="6">
        <v>2839825.2600000002</v>
      </c>
      <c r="Q296" s="6">
        <v>0</v>
      </c>
      <c r="R296" s="6">
        <v>0</v>
      </c>
      <c r="S296" s="7">
        <f t="shared" si="4"/>
        <v>515853429.16473234</v>
      </c>
    </row>
    <row r="297" spans="1:19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766</v>
      </c>
      <c r="G297" s="17">
        <v>322871340.39757657</v>
      </c>
      <c r="H297" s="5">
        <v>0</v>
      </c>
      <c r="I297" s="18">
        <v>0</v>
      </c>
      <c r="J297" s="5">
        <v>8231673.7828054</v>
      </c>
      <c r="K297" s="5">
        <v>6586907.7556560999</v>
      </c>
      <c r="L297" s="5">
        <v>176880018.13532138</v>
      </c>
      <c r="M297" s="5">
        <v>0</v>
      </c>
      <c r="N297" s="6">
        <v>0</v>
      </c>
      <c r="O297" s="6">
        <v>0</v>
      </c>
      <c r="P297" s="6">
        <v>3185688.96</v>
      </c>
      <c r="Q297" s="6">
        <v>0</v>
      </c>
      <c r="R297" s="6">
        <v>0</v>
      </c>
      <c r="S297" s="7">
        <f t="shared" si="4"/>
        <v>517755629.03135943</v>
      </c>
    </row>
    <row r="298" spans="1:19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770</v>
      </c>
      <c r="G298" s="17">
        <v>18450293.908963479</v>
      </c>
      <c r="H298" s="5">
        <v>0</v>
      </c>
      <c r="I298" s="18">
        <v>0</v>
      </c>
      <c r="J298" s="5">
        <v>81718.552036199093</v>
      </c>
      <c r="K298" s="5">
        <v>0</v>
      </c>
      <c r="L298" s="5">
        <v>0</v>
      </c>
      <c r="M298" s="5">
        <v>0</v>
      </c>
      <c r="N298" s="6">
        <v>0</v>
      </c>
      <c r="O298" s="6">
        <v>0</v>
      </c>
      <c r="P298" s="6">
        <v>100055.34000000001</v>
      </c>
      <c r="Q298" s="6">
        <v>0</v>
      </c>
      <c r="R298" s="6">
        <v>0</v>
      </c>
      <c r="S298" s="7">
        <f t="shared" si="4"/>
        <v>18632067.800999679</v>
      </c>
    </row>
    <row r="299" spans="1:19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766</v>
      </c>
      <c r="G299" s="17">
        <v>197620549.7179651</v>
      </c>
      <c r="H299" s="5">
        <v>0</v>
      </c>
      <c r="I299" s="18">
        <v>0</v>
      </c>
      <c r="J299" s="5">
        <v>6576674.8144796994</v>
      </c>
      <c r="K299" s="5">
        <v>3848104</v>
      </c>
      <c r="L299" s="5">
        <v>101609907.81078909</v>
      </c>
      <c r="M299" s="5">
        <v>0</v>
      </c>
      <c r="N299" s="6">
        <v>0</v>
      </c>
      <c r="O299" s="6">
        <v>0</v>
      </c>
      <c r="P299" s="6">
        <v>2209185.1799999997</v>
      </c>
      <c r="Q299" s="6">
        <v>0</v>
      </c>
      <c r="R299" s="6">
        <v>0</v>
      </c>
      <c r="S299" s="7">
        <f t="shared" si="4"/>
        <v>311864421.52323389</v>
      </c>
    </row>
    <row r="300" spans="1:19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767</v>
      </c>
      <c r="G300" s="17">
        <v>356382050.3406812</v>
      </c>
      <c r="H300" s="5">
        <v>0</v>
      </c>
      <c r="I300" s="18">
        <v>0</v>
      </c>
      <c r="J300" s="5">
        <v>15964701.20362</v>
      </c>
      <c r="K300" s="5">
        <v>6641098.8054299001</v>
      </c>
      <c r="L300" s="5">
        <v>190943706.1165942</v>
      </c>
      <c r="M300" s="5">
        <v>0</v>
      </c>
      <c r="N300" s="6">
        <v>0</v>
      </c>
      <c r="O300" s="6">
        <v>0</v>
      </c>
      <c r="P300" s="6">
        <v>5949679.6800000006</v>
      </c>
      <c r="Q300" s="6">
        <v>0</v>
      </c>
      <c r="R300" s="6">
        <v>0</v>
      </c>
      <c r="S300" s="7">
        <f t="shared" si="4"/>
        <v>575881236.14632523</v>
      </c>
    </row>
    <row r="301" spans="1:19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766</v>
      </c>
      <c r="G301" s="17">
        <v>108877351.10036741</v>
      </c>
      <c r="H301" s="5">
        <v>0</v>
      </c>
      <c r="I301" s="18">
        <v>0</v>
      </c>
      <c r="J301" s="5">
        <v>3889300.3438914102</v>
      </c>
      <c r="K301" s="5">
        <v>2313702.3257918302</v>
      </c>
      <c r="L301" s="5">
        <v>60195385.686307542</v>
      </c>
      <c r="M301" s="5">
        <v>0</v>
      </c>
      <c r="N301" s="6">
        <v>0</v>
      </c>
      <c r="O301" s="6">
        <v>0</v>
      </c>
      <c r="P301" s="6">
        <v>1269732.4200000002</v>
      </c>
      <c r="Q301" s="6">
        <v>0</v>
      </c>
      <c r="R301" s="6">
        <v>0</v>
      </c>
      <c r="S301" s="7">
        <f t="shared" si="4"/>
        <v>176545471.87635818</v>
      </c>
    </row>
    <row r="302" spans="1:19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766</v>
      </c>
      <c r="G302" s="17">
        <v>240576256.80033943</v>
      </c>
      <c r="H302" s="5">
        <v>0</v>
      </c>
      <c r="I302" s="18">
        <v>0</v>
      </c>
      <c r="J302" s="5">
        <v>6695902.7692307001</v>
      </c>
      <c r="K302" s="5">
        <v>3924888.7692308002</v>
      </c>
      <c r="L302" s="5">
        <v>114995396.20497303</v>
      </c>
      <c r="M302" s="5">
        <v>0</v>
      </c>
      <c r="N302" s="6">
        <v>0</v>
      </c>
      <c r="O302" s="6">
        <v>0</v>
      </c>
      <c r="P302" s="6">
        <v>3017954.3400000003</v>
      </c>
      <c r="Q302" s="6">
        <v>0</v>
      </c>
      <c r="R302" s="6">
        <v>0</v>
      </c>
      <c r="S302" s="7">
        <f t="shared" si="4"/>
        <v>369210398.88377392</v>
      </c>
    </row>
    <row r="303" spans="1:19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766</v>
      </c>
      <c r="G303" s="17">
        <v>479285978.56330806</v>
      </c>
      <c r="H303" s="5">
        <v>0</v>
      </c>
      <c r="I303" s="18">
        <v>0</v>
      </c>
      <c r="J303" s="5">
        <v>16238853.466063</v>
      </c>
      <c r="K303" s="5">
        <v>13129558.6877828</v>
      </c>
      <c r="L303" s="5">
        <v>394786082.00571561</v>
      </c>
      <c r="M303" s="5">
        <v>0</v>
      </c>
      <c r="N303" s="6">
        <v>0</v>
      </c>
      <c r="O303" s="6">
        <v>0</v>
      </c>
      <c r="P303" s="6">
        <v>4817856.6000000006</v>
      </c>
      <c r="Q303" s="6">
        <v>0</v>
      </c>
      <c r="R303" s="6">
        <v>0</v>
      </c>
      <c r="S303" s="7">
        <f t="shared" si="4"/>
        <v>908258329.32286954</v>
      </c>
    </row>
    <row r="304" spans="1:19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766</v>
      </c>
      <c r="G304" s="17">
        <v>367594844.35541362</v>
      </c>
      <c r="H304" s="5">
        <v>0</v>
      </c>
      <c r="I304" s="18">
        <v>0</v>
      </c>
      <c r="J304" s="5">
        <v>9768614.7963800989</v>
      </c>
      <c r="K304" s="5">
        <v>4707374.1085973</v>
      </c>
      <c r="L304" s="5">
        <v>200306509.68968436</v>
      </c>
      <c r="M304" s="5">
        <v>0</v>
      </c>
      <c r="N304" s="6">
        <v>0</v>
      </c>
      <c r="O304" s="6">
        <v>0</v>
      </c>
      <c r="P304" s="6">
        <v>3963517.0200000009</v>
      </c>
      <c r="Q304" s="6">
        <v>0</v>
      </c>
      <c r="R304" s="6">
        <v>0</v>
      </c>
      <c r="S304" s="7">
        <f t="shared" si="4"/>
        <v>586340859.97007537</v>
      </c>
    </row>
    <row r="305" spans="1:19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6">
        <v>133</v>
      </c>
      <c r="F305" s="14" t="s">
        <v>766</v>
      </c>
      <c r="G305" s="17">
        <v>217808238.93889475</v>
      </c>
      <c r="H305" s="5">
        <v>0</v>
      </c>
      <c r="I305" s="18">
        <v>0</v>
      </c>
      <c r="J305" s="5">
        <v>6303891.5294116996</v>
      </c>
      <c r="K305" s="5">
        <v>4254796.4343890995</v>
      </c>
      <c r="L305" s="5">
        <v>53328885.311185405</v>
      </c>
      <c r="M305" s="5">
        <v>0</v>
      </c>
      <c r="N305" s="6">
        <v>0</v>
      </c>
      <c r="O305" s="6">
        <v>0</v>
      </c>
      <c r="P305" s="6">
        <v>2037475.9800000002</v>
      </c>
      <c r="Q305" s="6">
        <v>0</v>
      </c>
      <c r="R305" s="6">
        <v>0</v>
      </c>
      <c r="S305" s="7">
        <f t="shared" si="4"/>
        <v>283733288.19388098</v>
      </c>
    </row>
    <row r="306" spans="1:19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6">
        <v>140</v>
      </c>
      <c r="F306" s="14" t="s">
        <v>766</v>
      </c>
      <c r="G306" s="17">
        <v>196432633.5013566</v>
      </c>
      <c r="H306" s="5">
        <v>0</v>
      </c>
      <c r="I306" s="18">
        <v>0</v>
      </c>
      <c r="J306" s="5">
        <v>5127855.6923076995</v>
      </c>
      <c r="K306" s="5">
        <v>3498853.6289593</v>
      </c>
      <c r="L306" s="5">
        <v>53306461.126321927</v>
      </c>
      <c r="M306" s="5">
        <v>0</v>
      </c>
      <c r="N306" s="6">
        <v>0</v>
      </c>
      <c r="O306" s="6">
        <v>0</v>
      </c>
      <c r="P306" s="6">
        <v>1893060.72</v>
      </c>
      <c r="Q306" s="6">
        <v>0</v>
      </c>
      <c r="R306" s="6">
        <v>0</v>
      </c>
      <c r="S306" s="7">
        <f t="shared" si="4"/>
        <v>260258864.66894552</v>
      </c>
    </row>
    <row r="307" spans="1:19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766</v>
      </c>
      <c r="G307" s="17">
        <v>143480458.09453768</v>
      </c>
      <c r="H307" s="5">
        <v>0</v>
      </c>
      <c r="I307" s="18">
        <v>0</v>
      </c>
      <c r="J307" s="5">
        <v>3643145.9004525002</v>
      </c>
      <c r="K307" s="5">
        <v>2295405.9638008601</v>
      </c>
      <c r="L307" s="5">
        <v>47375346.105193444</v>
      </c>
      <c r="M307" s="5">
        <v>0</v>
      </c>
      <c r="N307" s="6">
        <v>0</v>
      </c>
      <c r="O307" s="6">
        <v>0</v>
      </c>
      <c r="P307" s="6">
        <v>1443581.46</v>
      </c>
      <c r="Q307" s="6">
        <v>0</v>
      </c>
      <c r="R307" s="6">
        <v>0</v>
      </c>
      <c r="S307" s="7">
        <f t="shared" si="4"/>
        <v>198237937.52398446</v>
      </c>
    </row>
    <row r="308" spans="1:19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770</v>
      </c>
      <c r="G308" s="17">
        <v>91259531.217572063</v>
      </c>
      <c r="H308" s="5">
        <v>0</v>
      </c>
      <c r="I308" s="18">
        <v>0</v>
      </c>
      <c r="J308" s="5">
        <v>2069885.2860734044</v>
      </c>
      <c r="K308" s="5">
        <v>0</v>
      </c>
      <c r="L308" s="5">
        <v>0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94383511.26364547</v>
      </c>
    </row>
    <row r="309" spans="1:19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770</v>
      </c>
      <c r="G309" s="17">
        <v>66682096.464476049</v>
      </c>
      <c r="H309" s="5">
        <v>0</v>
      </c>
      <c r="I309" s="18">
        <v>0</v>
      </c>
      <c r="J309" s="5">
        <v>2381266.030165913</v>
      </c>
      <c r="K309" s="5">
        <v>0</v>
      </c>
      <c r="L309" s="5">
        <v>0</v>
      </c>
      <c r="M309" s="5">
        <v>0</v>
      </c>
      <c r="N309" s="6">
        <v>0</v>
      </c>
      <c r="O309" s="6">
        <v>0</v>
      </c>
      <c r="P309" s="6">
        <v>497328.3</v>
      </c>
      <c r="Q309" s="6">
        <v>0</v>
      </c>
      <c r="R309" s="6">
        <v>0</v>
      </c>
      <c r="S309" s="7">
        <f t="shared" si="4"/>
        <v>69560690.794641957</v>
      </c>
    </row>
    <row r="310" spans="1:19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767</v>
      </c>
      <c r="G310" s="17">
        <v>688178985.03280699</v>
      </c>
      <c r="H310" s="5">
        <v>0</v>
      </c>
      <c r="I310" s="18">
        <v>0</v>
      </c>
      <c r="J310" s="5">
        <v>24243110.235293899</v>
      </c>
      <c r="K310" s="5">
        <v>12609261.122171901</v>
      </c>
      <c r="L310" s="5">
        <v>377327452.14465123</v>
      </c>
      <c r="M310" s="5">
        <v>0</v>
      </c>
      <c r="N310" s="6">
        <v>0</v>
      </c>
      <c r="O310" s="6">
        <v>0</v>
      </c>
      <c r="P310" s="6">
        <v>6964420.1399999997</v>
      </c>
      <c r="Q310" s="6">
        <v>0</v>
      </c>
      <c r="R310" s="6">
        <v>0</v>
      </c>
      <c r="S310" s="7">
        <f t="shared" si="4"/>
        <v>1109323228.6749241</v>
      </c>
    </row>
    <row r="311" spans="1:19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766</v>
      </c>
      <c r="G311" s="17">
        <v>622367837.48421478</v>
      </c>
      <c r="H311" s="5">
        <v>0</v>
      </c>
      <c r="I311" s="18">
        <v>0</v>
      </c>
      <c r="J311" s="5">
        <v>19530105.855204001</v>
      </c>
      <c r="K311" s="5">
        <v>11513867.556561099</v>
      </c>
      <c r="L311" s="5">
        <v>339395985.03181815</v>
      </c>
      <c r="M311" s="5">
        <v>0</v>
      </c>
      <c r="N311" s="6">
        <v>0</v>
      </c>
      <c r="O311" s="6">
        <v>0</v>
      </c>
      <c r="P311" s="6">
        <v>7079368.1399999997</v>
      </c>
      <c r="Q311" s="6">
        <v>0</v>
      </c>
      <c r="R311" s="6">
        <v>0</v>
      </c>
      <c r="S311" s="7">
        <f t="shared" si="4"/>
        <v>999887164.06779802</v>
      </c>
    </row>
    <row r="312" spans="1:19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766</v>
      </c>
      <c r="G312" s="17">
        <v>357603455.87579429</v>
      </c>
      <c r="H312" s="5">
        <v>0</v>
      </c>
      <c r="I312" s="18">
        <v>0</v>
      </c>
      <c r="J312" s="5">
        <v>10026779.7828054</v>
      </c>
      <c r="K312" s="5">
        <v>7860095.7647059001</v>
      </c>
      <c r="L312" s="5">
        <v>184240460.89688554</v>
      </c>
      <c r="M312" s="5">
        <v>0</v>
      </c>
      <c r="N312" s="6">
        <v>0</v>
      </c>
      <c r="O312" s="6">
        <v>0</v>
      </c>
      <c r="P312" s="6">
        <v>3293065.8000000003</v>
      </c>
      <c r="Q312" s="6">
        <v>0</v>
      </c>
      <c r="R312" s="6">
        <v>0</v>
      </c>
      <c r="S312" s="7">
        <f t="shared" si="4"/>
        <v>563023858.1201911</v>
      </c>
    </row>
    <row r="313" spans="1:19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766</v>
      </c>
      <c r="G313" s="17">
        <v>287948317.51800042</v>
      </c>
      <c r="H313" s="5">
        <v>0</v>
      </c>
      <c r="I313" s="18">
        <v>0</v>
      </c>
      <c r="J313" s="5">
        <v>6723141.1674207989</v>
      </c>
      <c r="K313" s="5">
        <v>4310167.8733031005</v>
      </c>
      <c r="L313" s="5">
        <v>133917498.68383552</v>
      </c>
      <c r="M313" s="5">
        <v>0</v>
      </c>
      <c r="N313" s="6">
        <v>0</v>
      </c>
      <c r="O313" s="6">
        <v>0</v>
      </c>
      <c r="P313" s="6">
        <v>2564839.2600000002</v>
      </c>
      <c r="Q313" s="6">
        <v>0</v>
      </c>
      <c r="R313" s="6">
        <v>0</v>
      </c>
      <c r="S313" s="7">
        <f t="shared" si="4"/>
        <v>435463964.50255984</v>
      </c>
    </row>
    <row r="314" spans="1:19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766</v>
      </c>
      <c r="G314" s="17">
        <v>273658466.07026178</v>
      </c>
      <c r="H314" s="5">
        <v>0</v>
      </c>
      <c r="I314" s="18">
        <v>0</v>
      </c>
      <c r="J314" s="5">
        <v>8827741.1040723994</v>
      </c>
      <c r="K314" s="5">
        <v>5007986.9683257006</v>
      </c>
      <c r="L314" s="5">
        <v>134063188.49234989</v>
      </c>
      <c r="M314" s="5">
        <v>0</v>
      </c>
      <c r="N314" s="6">
        <v>0</v>
      </c>
      <c r="O314" s="6">
        <v>0</v>
      </c>
      <c r="P314" s="6">
        <v>2928008.8800000004</v>
      </c>
      <c r="Q314" s="6">
        <v>0</v>
      </c>
      <c r="R314" s="6">
        <v>0</v>
      </c>
      <c r="S314" s="7">
        <f t="shared" si="4"/>
        <v>424485391.51500976</v>
      </c>
    </row>
    <row r="315" spans="1:19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768</v>
      </c>
      <c r="G315" s="17">
        <v>149936594.26057231</v>
      </c>
      <c r="H315" s="5">
        <v>35954477.622710124</v>
      </c>
      <c r="I315" s="18">
        <v>0</v>
      </c>
      <c r="J315" s="5">
        <v>3949233.5927601997</v>
      </c>
      <c r="K315" s="5">
        <v>2577418.7420814899</v>
      </c>
      <c r="L315" s="5">
        <v>0</v>
      </c>
      <c r="M315" s="5">
        <v>89631504.674093962</v>
      </c>
      <c r="N315" s="6">
        <v>0</v>
      </c>
      <c r="O315" s="6">
        <v>0</v>
      </c>
      <c r="P315" s="6">
        <v>0</v>
      </c>
      <c r="Q315" s="6">
        <v>1692075.24</v>
      </c>
      <c r="R315" s="6">
        <v>0</v>
      </c>
      <c r="S315" s="7">
        <f t="shared" si="4"/>
        <v>283741304.13221812</v>
      </c>
    </row>
    <row r="316" spans="1:19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768</v>
      </c>
      <c r="G316" s="17">
        <v>164098689.80238202</v>
      </c>
      <c r="H316" s="5">
        <v>39350518.127430171</v>
      </c>
      <c r="I316" s="18">
        <v>0</v>
      </c>
      <c r="J316" s="5">
        <v>4770870.6787330005</v>
      </c>
      <c r="K316" s="5">
        <v>3042530.5158371003</v>
      </c>
      <c r="L316" s="5">
        <v>0</v>
      </c>
      <c r="M316" s="5">
        <v>97899523.251907602</v>
      </c>
      <c r="N316" s="6">
        <v>0</v>
      </c>
      <c r="O316" s="6">
        <v>0</v>
      </c>
      <c r="P316" s="6">
        <v>0</v>
      </c>
      <c r="Q316" s="6">
        <v>1780749.9000000001</v>
      </c>
      <c r="R316" s="6">
        <v>0</v>
      </c>
      <c r="S316" s="7">
        <f t="shared" si="4"/>
        <v>310942882.27628988</v>
      </c>
    </row>
    <row r="317" spans="1:19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766</v>
      </c>
      <c r="G317" s="17">
        <v>247707089.0543353</v>
      </c>
      <c r="H317" s="5">
        <v>0</v>
      </c>
      <c r="I317" s="18">
        <v>0</v>
      </c>
      <c r="J317" s="5">
        <v>8014220.7149320999</v>
      </c>
      <c r="K317" s="5">
        <v>5576156.5882353</v>
      </c>
      <c r="L317" s="5">
        <v>134096902.71651779</v>
      </c>
      <c r="M317" s="5">
        <v>0</v>
      </c>
      <c r="N317" s="6">
        <v>0</v>
      </c>
      <c r="O317" s="6">
        <v>0</v>
      </c>
      <c r="P317" s="6">
        <v>2281061.7000000002</v>
      </c>
      <c r="Q317" s="6">
        <v>0</v>
      </c>
      <c r="R317" s="6">
        <v>0</v>
      </c>
      <c r="S317" s="7">
        <f t="shared" si="4"/>
        <v>397675430.77402049</v>
      </c>
    </row>
    <row r="318" spans="1:19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766</v>
      </c>
      <c r="G318" s="17">
        <v>157249844.54145294</v>
      </c>
      <c r="H318" s="5">
        <v>0</v>
      </c>
      <c r="I318" s="18">
        <v>0</v>
      </c>
      <c r="J318" s="5">
        <v>4028341.1131222001</v>
      </c>
      <c r="K318" s="5">
        <v>2432689.4932126701</v>
      </c>
      <c r="L318" s="5">
        <v>86057765.588269979</v>
      </c>
      <c r="M318" s="5">
        <v>0</v>
      </c>
      <c r="N318" s="6">
        <v>0</v>
      </c>
      <c r="O318" s="6">
        <v>0</v>
      </c>
      <c r="P318" s="6">
        <v>1586857.5</v>
      </c>
      <c r="Q318" s="6">
        <v>0</v>
      </c>
      <c r="R318" s="6">
        <v>0</v>
      </c>
      <c r="S318" s="7">
        <f t="shared" si="4"/>
        <v>251355498.23605779</v>
      </c>
    </row>
    <row r="319" spans="1:19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768</v>
      </c>
      <c r="G319" s="17">
        <v>226637663.09771538</v>
      </c>
      <c r="H319" s="5">
        <v>54347231.418026865</v>
      </c>
      <c r="I319" s="18">
        <v>0</v>
      </c>
      <c r="J319" s="5">
        <v>11195000.443438901</v>
      </c>
      <c r="K319" s="5">
        <v>11703701.122171901</v>
      </c>
      <c r="L319" s="5">
        <v>0</v>
      </c>
      <c r="M319" s="5">
        <v>255292327.12391737</v>
      </c>
      <c r="N319" s="6">
        <v>0</v>
      </c>
      <c r="O319" s="6">
        <v>0</v>
      </c>
      <c r="P319" s="6">
        <v>0</v>
      </c>
      <c r="Q319" s="6">
        <v>3208543.92</v>
      </c>
      <c r="R319" s="6">
        <v>0</v>
      </c>
      <c r="S319" s="7">
        <f t="shared" si="4"/>
        <v>562384467.12527037</v>
      </c>
    </row>
    <row r="320" spans="1:19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766</v>
      </c>
      <c r="G320" s="17">
        <v>190489641.2511971</v>
      </c>
      <c r="H320" s="5">
        <v>0</v>
      </c>
      <c r="I320" s="18">
        <v>0</v>
      </c>
      <c r="J320" s="5">
        <v>4964581.3212668998</v>
      </c>
      <c r="K320" s="5">
        <v>2827774.91402716</v>
      </c>
      <c r="L320" s="5">
        <v>87276279.649680838</v>
      </c>
      <c r="M320" s="5">
        <v>0</v>
      </c>
      <c r="N320" s="6">
        <v>0</v>
      </c>
      <c r="O320" s="6">
        <v>0</v>
      </c>
      <c r="P320" s="6">
        <v>1901828.34</v>
      </c>
      <c r="Q320" s="6">
        <v>0</v>
      </c>
      <c r="R320" s="6">
        <v>0</v>
      </c>
      <c r="S320" s="7">
        <f t="shared" si="4"/>
        <v>287460105.47617197</v>
      </c>
    </row>
    <row r="321" spans="1:19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766</v>
      </c>
      <c r="G321" s="17">
        <v>226724817.50038731</v>
      </c>
      <c r="H321" s="5">
        <v>0</v>
      </c>
      <c r="I321" s="18">
        <v>0</v>
      </c>
      <c r="J321" s="5">
        <v>8500811.4660633001</v>
      </c>
      <c r="K321" s="5">
        <v>4028411.7556560999</v>
      </c>
      <c r="L321" s="5">
        <v>118847714.69600414</v>
      </c>
      <c r="M321" s="5">
        <v>0</v>
      </c>
      <c r="N321" s="6">
        <v>0</v>
      </c>
      <c r="O321" s="6">
        <v>0</v>
      </c>
      <c r="P321" s="6">
        <v>2114567.1</v>
      </c>
      <c r="Q321" s="6">
        <v>0</v>
      </c>
      <c r="R321" s="6">
        <v>0</v>
      </c>
      <c r="S321" s="7">
        <f t="shared" si="4"/>
        <v>360216322.51811087</v>
      </c>
    </row>
    <row r="322" spans="1:19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766</v>
      </c>
      <c r="G322" s="17">
        <v>171666178.99528232</v>
      </c>
      <c r="H322" s="5">
        <v>0</v>
      </c>
      <c r="I322" s="18">
        <v>0</v>
      </c>
      <c r="J322" s="5">
        <v>5513077.3212670004</v>
      </c>
      <c r="K322" s="5">
        <v>4137580.9773754999</v>
      </c>
      <c r="L322" s="5">
        <v>101421409.04910004</v>
      </c>
      <c r="M322" s="5">
        <v>0</v>
      </c>
      <c r="N322" s="6">
        <v>0</v>
      </c>
      <c r="O322" s="6">
        <v>0</v>
      </c>
      <c r="P322" s="6">
        <v>1747927.6199999999</v>
      </c>
      <c r="Q322" s="6">
        <v>0</v>
      </c>
      <c r="R322" s="6">
        <v>0</v>
      </c>
      <c r="S322" s="7">
        <f t="shared" si="4"/>
        <v>284486173.96302485</v>
      </c>
    </row>
    <row r="323" spans="1:19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769</v>
      </c>
      <c r="G323" s="17">
        <v>487045220.84368348</v>
      </c>
      <c r="H323" s="5">
        <v>0</v>
      </c>
      <c r="I323" s="18">
        <v>0</v>
      </c>
      <c r="J323" s="5">
        <v>25439063.601809502</v>
      </c>
      <c r="K323" s="5">
        <v>12080556.3891402</v>
      </c>
      <c r="L323" s="5">
        <v>293548858.49685401</v>
      </c>
      <c r="M323" s="5">
        <v>0</v>
      </c>
      <c r="N323" s="6">
        <v>0</v>
      </c>
      <c r="O323" s="6">
        <v>0</v>
      </c>
      <c r="P323" s="6">
        <v>5667663.7800000003</v>
      </c>
      <c r="Q323" s="6">
        <v>0</v>
      </c>
      <c r="R323" s="6">
        <v>0</v>
      </c>
      <c r="S323" s="7">
        <f t="shared" si="4"/>
        <v>823781363.11148715</v>
      </c>
    </row>
    <row r="324" spans="1:19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766</v>
      </c>
      <c r="G324" s="17">
        <v>167257324.10064226</v>
      </c>
      <c r="H324" s="5">
        <v>0</v>
      </c>
      <c r="I324" s="18">
        <v>0</v>
      </c>
      <c r="J324" s="5">
        <v>4223927.8190045003</v>
      </c>
      <c r="K324" s="5">
        <v>2981748.5067873001</v>
      </c>
      <c r="L324" s="5">
        <v>73658808.189322472</v>
      </c>
      <c r="M324" s="5">
        <v>0</v>
      </c>
      <c r="N324" s="6">
        <v>0</v>
      </c>
      <c r="O324" s="6">
        <v>0</v>
      </c>
      <c r="P324" s="6">
        <v>1452699.72</v>
      </c>
      <c r="Q324" s="6">
        <v>0</v>
      </c>
      <c r="R324" s="6">
        <v>0</v>
      </c>
      <c r="S324" s="7">
        <f t="shared" si="4"/>
        <v>249574508.33575654</v>
      </c>
    </row>
    <row r="325" spans="1:19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768</v>
      </c>
      <c r="G325" s="17">
        <v>65719641.105731875</v>
      </c>
      <c r="H325" s="5">
        <v>15759430.692430601</v>
      </c>
      <c r="I325" s="18">
        <v>0</v>
      </c>
      <c r="J325" s="5">
        <v>2167757.5837103599</v>
      </c>
      <c r="K325" s="5">
        <v>2250204.6968325502</v>
      </c>
      <c r="L325" s="5">
        <v>0</v>
      </c>
      <c r="M325" s="5">
        <v>35985031.244387984</v>
      </c>
      <c r="N325" s="6">
        <v>0</v>
      </c>
      <c r="O325" s="6">
        <v>0</v>
      </c>
      <c r="P325" s="6">
        <v>0</v>
      </c>
      <c r="Q325" s="6">
        <v>567063.9</v>
      </c>
      <c r="R325" s="6">
        <v>0</v>
      </c>
      <c r="S325" s="7">
        <f t="shared" si="4"/>
        <v>122449129.22309338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768</v>
      </c>
      <c r="G326" s="17">
        <v>61031258.767169438</v>
      </c>
      <c r="H326" s="5">
        <v>14635166.541241461</v>
      </c>
      <c r="I326" s="18">
        <v>0</v>
      </c>
      <c r="J326" s="5">
        <v>2204394.43438914</v>
      </c>
      <c r="K326" s="5">
        <v>3045516.4524886999</v>
      </c>
      <c r="L326" s="5">
        <v>0</v>
      </c>
      <c r="M326" s="5">
        <v>37246922.06447117</v>
      </c>
      <c r="N326" s="6">
        <v>0</v>
      </c>
      <c r="O326" s="6">
        <v>0</v>
      </c>
      <c r="P326" s="6">
        <v>0</v>
      </c>
      <c r="Q326" s="6">
        <v>557648.1</v>
      </c>
      <c r="R326" s="6">
        <v>0</v>
      </c>
      <c r="S326" s="7">
        <f t="shared" si="4"/>
        <v>118720906.35975991</v>
      </c>
    </row>
    <row r="327" spans="1:19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769</v>
      </c>
      <c r="G327" s="17">
        <v>505928279.17507875</v>
      </c>
      <c r="H327" s="5">
        <v>0</v>
      </c>
      <c r="I327" s="18">
        <v>0</v>
      </c>
      <c r="J327" s="5">
        <v>24496356.081447802</v>
      </c>
      <c r="K327" s="5">
        <v>10733088.1719457</v>
      </c>
      <c r="L327" s="5">
        <v>271750912.5591771</v>
      </c>
      <c r="M327" s="5">
        <v>0</v>
      </c>
      <c r="N327" s="6">
        <v>0</v>
      </c>
      <c r="O327" s="6">
        <v>0</v>
      </c>
      <c r="P327" s="6">
        <v>6734295.540000001</v>
      </c>
      <c r="Q327" s="6">
        <v>0</v>
      </c>
      <c r="R327" s="6">
        <v>0</v>
      </c>
      <c r="S327" s="7">
        <f t="shared" si="4"/>
        <v>819642931.5276494</v>
      </c>
    </row>
    <row r="328" spans="1:19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769</v>
      </c>
      <c r="G328" s="17">
        <v>308279336.99049616</v>
      </c>
      <c r="H328" s="5">
        <v>0</v>
      </c>
      <c r="I328" s="18">
        <v>0</v>
      </c>
      <c r="J328" s="5">
        <v>19776562.2262442</v>
      </c>
      <c r="K328" s="5">
        <v>9650233.4751132</v>
      </c>
      <c r="L328" s="5">
        <v>176809567.47681749</v>
      </c>
      <c r="M328" s="5">
        <v>0</v>
      </c>
      <c r="N328" s="6">
        <v>0</v>
      </c>
      <c r="O328" s="6">
        <v>0</v>
      </c>
      <c r="P328" s="6">
        <v>4402343.34</v>
      </c>
      <c r="Q328" s="6">
        <v>0</v>
      </c>
      <c r="R328" s="6">
        <v>0</v>
      </c>
      <c r="S328" s="7">
        <f t="shared" ref="S328:S391" si="5">+SUM(G328:R328)</f>
        <v>518918043.50867105</v>
      </c>
    </row>
    <row r="329" spans="1:19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768</v>
      </c>
      <c r="G329" s="17">
        <v>184410213.64109761</v>
      </c>
      <c r="H329" s="5">
        <v>44221178.508531563</v>
      </c>
      <c r="I329" s="18">
        <v>0</v>
      </c>
      <c r="J329" s="5">
        <v>6006694.3710407</v>
      </c>
      <c r="K329" s="5">
        <v>4760986.1990949996</v>
      </c>
      <c r="L329" s="5">
        <v>0</v>
      </c>
      <c r="M329" s="5">
        <v>134276434.44300896</v>
      </c>
      <c r="N329" s="6">
        <v>0</v>
      </c>
      <c r="O329" s="6">
        <v>0</v>
      </c>
      <c r="P329" s="6">
        <v>0</v>
      </c>
      <c r="Q329" s="6">
        <v>1591719.66</v>
      </c>
      <c r="R329" s="6">
        <v>0</v>
      </c>
      <c r="S329" s="7">
        <f t="shared" si="5"/>
        <v>375267226.82277387</v>
      </c>
    </row>
    <row r="330" spans="1:19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766</v>
      </c>
      <c r="G330" s="17">
        <v>559709015.32897854</v>
      </c>
      <c r="H330" s="5">
        <v>0</v>
      </c>
      <c r="I330" s="18">
        <v>0</v>
      </c>
      <c r="J330" s="5">
        <v>22053657.4298639</v>
      </c>
      <c r="K330" s="5">
        <v>10983540.3167421</v>
      </c>
      <c r="L330" s="5">
        <v>341967921.50971597</v>
      </c>
      <c r="M330" s="5">
        <v>0</v>
      </c>
      <c r="N330" s="6">
        <v>0</v>
      </c>
      <c r="O330" s="6">
        <v>0</v>
      </c>
      <c r="P330" s="6">
        <v>5960590.9199999999</v>
      </c>
      <c r="Q330" s="6">
        <v>0</v>
      </c>
      <c r="R330" s="6">
        <v>0</v>
      </c>
      <c r="S330" s="7">
        <f t="shared" si="5"/>
        <v>940674725.5053004</v>
      </c>
    </row>
    <row r="331" spans="1:19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766</v>
      </c>
      <c r="G331" s="17">
        <v>251216072.71743596</v>
      </c>
      <c r="H331" s="5">
        <v>0</v>
      </c>
      <c r="I331" s="18">
        <v>0</v>
      </c>
      <c r="J331" s="5">
        <v>7910630.4977375008</v>
      </c>
      <c r="K331" s="5">
        <v>4154760.959276</v>
      </c>
      <c r="L331" s="5">
        <v>148674822.41809028</v>
      </c>
      <c r="M331" s="5">
        <v>0</v>
      </c>
      <c r="N331" s="6">
        <v>0</v>
      </c>
      <c r="O331" s="6">
        <v>0</v>
      </c>
      <c r="P331" s="6">
        <v>2426234.2200000002</v>
      </c>
      <c r="Q331" s="6">
        <v>0</v>
      </c>
      <c r="R331" s="6">
        <v>0</v>
      </c>
      <c r="S331" s="7">
        <f t="shared" si="5"/>
        <v>414382520.81253976</v>
      </c>
    </row>
    <row r="332" spans="1:19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768</v>
      </c>
      <c r="G332" s="17">
        <v>166658138.53205749</v>
      </c>
      <c r="H332" s="5">
        <v>39964268.509926289</v>
      </c>
      <c r="I332" s="18">
        <v>0</v>
      </c>
      <c r="J332" s="5">
        <v>4963312.5972850993</v>
      </c>
      <c r="K332" s="5">
        <v>4366907.8190045003</v>
      </c>
      <c r="L332" s="5">
        <v>0</v>
      </c>
      <c r="M332" s="5">
        <v>98186961.060152262</v>
      </c>
      <c r="N332" s="6">
        <v>0</v>
      </c>
      <c r="O332" s="6">
        <v>0</v>
      </c>
      <c r="P332" s="6">
        <v>0</v>
      </c>
      <c r="Q332" s="6">
        <v>1741895.1</v>
      </c>
      <c r="R332" s="6">
        <v>0</v>
      </c>
      <c r="S332" s="7">
        <f t="shared" si="5"/>
        <v>315881483.61842567</v>
      </c>
    </row>
    <row r="333" spans="1:19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766</v>
      </c>
      <c r="G333" s="17">
        <v>290519575.55516577</v>
      </c>
      <c r="H333" s="5">
        <v>0</v>
      </c>
      <c r="I333" s="18">
        <v>0</v>
      </c>
      <c r="J333" s="5">
        <v>10895084.2352942</v>
      </c>
      <c r="K333" s="5">
        <v>7730178.6787330005</v>
      </c>
      <c r="L333" s="5">
        <v>218825005.3070949</v>
      </c>
      <c r="M333" s="5">
        <v>0</v>
      </c>
      <c r="N333" s="6">
        <v>0</v>
      </c>
      <c r="O333" s="6">
        <v>0</v>
      </c>
      <c r="P333" s="6">
        <v>2942831.7</v>
      </c>
      <c r="Q333" s="6">
        <v>0</v>
      </c>
      <c r="R333" s="6">
        <v>0</v>
      </c>
      <c r="S333" s="7">
        <f t="shared" si="5"/>
        <v>530912675.4762879</v>
      </c>
    </row>
    <row r="334" spans="1:19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766</v>
      </c>
      <c r="G334" s="17">
        <v>474646811.86453485</v>
      </c>
      <c r="H334" s="5">
        <v>0</v>
      </c>
      <c r="I334" s="18">
        <v>0</v>
      </c>
      <c r="J334" s="5">
        <v>15870632.8416289</v>
      </c>
      <c r="K334" s="5">
        <v>10666679.384615401</v>
      </c>
      <c r="L334" s="5">
        <v>290262217.46894252</v>
      </c>
      <c r="M334" s="5">
        <v>0</v>
      </c>
      <c r="N334" s="6">
        <v>0</v>
      </c>
      <c r="O334" s="6">
        <v>0</v>
      </c>
      <c r="P334" s="6">
        <v>5044607.6399999997</v>
      </c>
      <c r="Q334" s="6">
        <v>0</v>
      </c>
      <c r="R334" s="6">
        <v>0</v>
      </c>
      <c r="S334" s="7">
        <f t="shared" si="5"/>
        <v>796490949.19972169</v>
      </c>
    </row>
    <row r="335" spans="1:19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766</v>
      </c>
      <c r="G335" s="17">
        <v>203184547.53153071</v>
      </c>
      <c r="H335" s="5">
        <v>0</v>
      </c>
      <c r="I335" s="18">
        <v>0</v>
      </c>
      <c r="J335" s="5">
        <v>5538748.1538461</v>
      </c>
      <c r="K335" s="5">
        <v>3497652.4253393998</v>
      </c>
      <c r="L335" s="5">
        <v>102042250.65160973</v>
      </c>
      <c r="M335" s="5">
        <v>0</v>
      </c>
      <c r="N335" s="6">
        <v>0</v>
      </c>
      <c r="O335" s="6">
        <v>0</v>
      </c>
      <c r="P335" s="6">
        <v>2067424.56</v>
      </c>
      <c r="Q335" s="6">
        <v>0</v>
      </c>
      <c r="R335" s="6">
        <v>0</v>
      </c>
      <c r="S335" s="7">
        <f t="shared" si="5"/>
        <v>316330623.32232594</v>
      </c>
    </row>
    <row r="336" spans="1:19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766</v>
      </c>
      <c r="G336" s="17">
        <v>424598713.52191889</v>
      </c>
      <c r="H336" s="5">
        <v>0</v>
      </c>
      <c r="I336" s="18">
        <v>0</v>
      </c>
      <c r="J336" s="5">
        <v>10605123.076923</v>
      </c>
      <c r="K336" s="5">
        <v>7757898.7330317004</v>
      </c>
      <c r="L336" s="5">
        <v>181645071.76345593</v>
      </c>
      <c r="M336" s="5">
        <v>0</v>
      </c>
      <c r="N336" s="6">
        <v>0</v>
      </c>
      <c r="O336" s="6">
        <v>0</v>
      </c>
      <c r="P336" s="6">
        <v>4226756.4000000004</v>
      </c>
      <c r="Q336" s="6">
        <v>0</v>
      </c>
      <c r="R336" s="6">
        <v>0</v>
      </c>
      <c r="S336" s="7">
        <f t="shared" si="5"/>
        <v>628833563.4953295</v>
      </c>
    </row>
    <row r="337" spans="1:19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768</v>
      </c>
      <c r="G337" s="17">
        <v>191865724.60382077</v>
      </c>
      <c r="H337" s="5">
        <v>46008994.240888692</v>
      </c>
      <c r="I337" s="18">
        <v>0</v>
      </c>
      <c r="J337" s="5">
        <v>5942717.2941175997</v>
      </c>
      <c r="K337" s="5">
        <v>4073735.0497738002</v>
      </c>
      <c r="L337" s="5">
        <v>0</v>
      </c>
      <c r="M337" s="5">
        <v>147047655.45524374</v>
      </c>
      <c r="N337" s="6">
        <v>0</v>
      </c>
      <c r="O337" s="6">
        <v>0</v>
      </c>
      <c r="P337" s="6">
        <v>0</v>
      </c>
      <c r="Q337" s="6">
        <v>2266677.7199999997</v>
      </c>
      <c r="R337" s="6">
        <v>0</v>
      </c>
      <c r="S337" s="7">
        <f t="shared" si="5"/>
        <v>397205504.36384463</v>
      </c>
    </row>
    <row r="338" spans="1:19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769</v>
      </c>
      <c r="G338" s="17">
        <v>308319215.91688114</v>
      </c>
      <c r="H338" s="5">
        <v>0</v>
      </c>
      <c r="I338" s="18">
        <v>0</v>
      </c>
      <c r="J338" s="5">
        <v>12605366.841629</v>
      </c>
      <c r="K338" s="5">
        <v>5714997.8099547997</v>
      </c>
      <c r="L338" s="5">
        <v>148799043.00514871</v>
      </c>
      <c r="M338" s="5">
        <v>0</v>
      </c>
      <c r="N338" s="6">
        <v>0</v>
      </c>
      <c r="O338" s="6">
        <v>0</v>
      </c>
      <c r="P338" s="6">
        <v>3007615.14</v>
      </c>
      <c r="Q338" s="6">
        <v>0</v>
      </c>
      <c r="R338" s="6">
        <v>0</v>
      </c>
      <c r="S338" s="7">
        <f t="shared" si="5"/>
        <v>478446238.71361369</v>
      </c>
    </row>
    <row r="339" spans="1:19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766</v>
      </c>
      <c r="G339" s="17">
        <v>273472494.83690888</v>
      </c>
      <c r="H339" s="5">
        <v>0</v>
      </c>
      <c r="I339" s="18">
        <v>0</v>
      </c>
      <c r="J339" s="5">
        <v>5519345.6742081</v>
      </c>
      <c r="K339" s="5">
        <v>3922324.9864253001</v>
      </c>
      <c r="L339" s="5">
        <v>116371209.69471703</v>
      </c>
      <c r="M339" s="5">
        <v>0</v>
      </c>
      <c r="N339" s="6">
        <v>0</v>
      </c>
      <c r="O339" s="6">
        <v>0</v>
      </c>
      <c r="P339" s="6">
        <v>2731958.28</v>
      </c>
      <c r="Q339" s="6">
        <v>0</v>
      </c>
      <c r="R339" s="6">
        <v>0</v>
      </c>
      <c r="S339" s="7">
        <f t="shared" si="5"/>
        <v>402017333.47225928</v>
      </c>
    </row>
    <row r="340" spans="1:19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766</v>
      </c>
      <c r="G340" s="17">
        <v>217284879.3381483</v>
      </c>
      <c r="H340" s="5">
        <v>0</v>
      </c>
      <c r="I340" s="18">
        <v>0</v>
      </c>
      <c r="J340" s="5">
        <v>6335788.0995476004</v>
      </c>
      <c r="K340" s="5">
        <v>3325408.4615385002</v>
      </c>
      <c r="L340" s="5">
        <v>95735455.648223609</v>
      </c>
      <c r="M340" s="5">
        <v>0</v>
      </c>
      <c r="N340" s="6">
        <v>0</v>
      </c>
      <c r="O340" s="6">
        <v>0</v>
      </c>
      <c r="P340" s="6">
        <v>2363825.8800000004</v>
      </c>
      <c r="Q340" s="6">
        <v>0</v>
      </c>
      <c r="R340" s="6">
        <v>0</v>
      </c>
      <c r="S340" s="7">
        <f t="shared" si="5"/>
        <v>325045357.42745799</v>
      </c>
    </row>
    <row r="341" spans="1:19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766</v>
      </c>
      <c r="G341" s="17">
        <v>258774951.40264243</v>
      </c>
      <c r="H341" s="5">
        <v>0</v>
      </c>
      <c r="I341" s="18">
        <v>0</v>
      </c>
      <c r="J341" s="5">
        <v>8147770.0180996004</v>
      </c>
      <c r="K341" s="5">
        <v>6859002.6877829004</v>
      </c>
      <c r="L341" s="5">
        <v>143758219.7902284</v>
      </c>
      <c r="M341" s="5">
        <v>0</v>
      </c>
      <c r="N341" s="6">
        <v>0</v>
      </c>
      <c r="O341" s="6">
        <v>0</v>
      </c>
      <c r="P341" s="6">
        <v>2907295.2</v>
      </c>
      <c r="Q341" s="6">
        <v>0</v>
      </c>
      <c r="R341" s="6">
        <v>0</v>
      </c>
      <c r="S341" s="7">
        <f t="shared" si="5"/>
        <v>420447239.09875327</v>
      </c>
    </row>
    <row r="342" spans="1:19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766</v>
      </c>
      <c r="G342" s="17">
        <v>264240778.84988809</v>
      </c>
      <c r="H342" s="5">
        <v>0</v>
      </c>
      <c r="I342" s="18">
        <v>0</v>
      </c>
      <c r="J342" s="5">
        <v>8181747.2669684002</v>
      </c>
      <c r="K342" s="5">
        <v>4974705.4660633998</v>
      </c>
      <c r="L342" s="5">
        <v>121567580.04046793</v>
      </c>
      <c r="M342" s="5">
        <v>0</v>
      </c>
      <c r="N342" s="6">
        <v>0</v>
      </c>
      <c r="O342" s="6">
        <v>0</v>
      </c>
      <c r="P342" s="6">
        <v>3298081.32</v>
      </c>
      <c r="Q342" s="6">
        <v>0</v>
      </c>
      <c r="R342" s="6">
        <v>0</v>
      </c>
      <c r="S342" s="7">
        <f t="shared" si="5"/>
        <v>402262892.94338781</v>
      </c>
    </row>
    <row r="343" spans="1:19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766</v>
      </c>
      <c r="G343" s="17">
        <v>43260501.393084221</v>
      </c>
      <c r="H343" s="5">
        <v>0</v>
      </c>
      <c r="I343" s="18">
        <v>0</v>
      </c>
      <c r="J343" s="5">
        <v>1299281.5927601801</v>
      </c>
      <c r="K343" s="5">
        <v>834745.41176470998</v>
      </c>
      <c r="L343" s="5">
        <v>34517135.604868636</v>
      </c>
      <c r="M343" s="5">
        <v>0</v>
      </c>
      <c r="N343" s="6">
        <v>0</v>
      </c>
      <c r="O343" s="6">
        <v>0</v>
      </c>
      <c r="P343" s="6">
        <v>515741.76</v>
      </c>
      <c r="Q343" s="6">
        <v>0</v>
      </c>
      <c r="R343" s="6">
        <v>0</v>
      </c>
      <c r="S343" s="7">
        <f t="shared" si="5"/>
        <v>80427405.762477756</v>
      </c>
    </row>
    <row r="344" spans="1:19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766</v>
      </c>
      <c r="G344" s="17">
        <v>305360354.88732213</v>
      </c>
      <c r="H344" s="5">
        <v>0</v>
      </c>
      <c r="I344" s="18">
        <v>0</v>
      </c>
      <c r="J344" s="5">
        <v>7722735.9728506999</v>
      </c>
      <c r="K344" s="5">
        <v>7665931.8280544002</v>
      </c>
      <c r="L344" s="5">
        <v>176114352.77133226</v>
      </c>
      <c r="M344" s="5">
        <v>0</v>
      </c>
      <c r="N344" s="6">
        <v>0</v>
      </c>
      <c r="O344" s="6">
        <v>0</v>
      </c>
      <c r="P344" s="6">
        <v>3358722.0600000005</v>
      </c>
      <c r="Q344" s="6">
        <v>0</v>
      </c>
      <c r="R344" s="6">
        <v>0</v>
      </c>
      <c r="S344" s="7">
        <f t="shared" si="5"/>
        <v>500222097.5195595</v>
      </c>
    </row>
    <row r="345" spans="1:19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767</v>
      </c>
      <c r="G345" s="17">
        <v>1490743944.3782556</v>
      </c>
      <c r="H345" s="5">
        <v>0</v>
      </c>
      <c r="I345" s="18">
        <v>0</v>
      </c>
      <c r="J345" s="5">
        <v>43352175.728506997</v>
      </c>
      <c r="K345" s="5">
        <v>28455704.479637701</v>
      </c>
      <c r="L345" s="5">
        <v>708691238.53135026</v>
      </c>
      <c r="M345" s="5">
        <v>0</v>
      </c>
      <c r="N345" s="6">
        <v>0</v>
      </c>
      <c r="O345" s="6">
        <v>0</v>
      </c>
      <c r="P345" s="6">
        <v>20235405.419999998</v>
      </c>
      <c r="Q345" s="6">
        <v>0</v>
      </c>
      <c r="R345" s="6">
        <v>0</v>
      </c>
      <c r="S345" s="7">
        <f t="shared" si="5"/>
        <v>2291478468.5377507</v>
      </c>
    </row>
    <row r="346" spans="1:19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766</v>
      </c>
      <c r="G346" s="17">
        <v>842187392.64590323</v>
      </c>
      <c r="H346" s="5">
        <v>0</v>
      </c>
      <c r="I346" s="18">
        <v>0</v>
      </c>
      <c r="J346" s="5">
        <v>27733464.524887301</v>
      </c>
      <c r="K346" s="5">
        <v>15023655.185520399</v>
      </c>
      <c r="L346" s="5">
        <v>545461058.04824126</v>
      </c>
      <c r="M346" s="5">
        <v>0</v>
      </c>
      <c r="N346" s="6">
        <v>0</v>
      </c>
      <c r="O346" s="6">
        <v>0</v>
      </c>
      <c r="P346" s="6">
        <v>10680443.279999999</v>
      </c>
      <c r="Q346" s="6">
        <v>0</v>
      </c>
      <c r="R346" s="6">
        <v>0</v>
      </c>
      <c r="S346" s="7">
        <f t="shared" si="5"/>
        <v>1441086013.6845522</v>
      </c>
    </row>
    <row r="347" spans="1:19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766</v>
      </c>
      <c r="G347" s="17">
        <v>415861763.84484094</v>
      </c>
      <c r="H347" s="5">
        <v>0</v>
      </c>
      <c r="I347" s="18">
        <v>0</v>
      </c>
      <c r="J347" s="5">
        <v>13881260.841628999</v>
      </c>
      <c r="K347" s="5">
        <v>8506063.4298641998</v>
      </c>
      <c r="L347" s="5">
        <v>221104140.56810576</v>
      </c>
      <c r="M347" s="5">
        <v>0</v>
      </c>
      <c r="N347" s="6">
        <v>0</v>
      </c>
      <c r="O347" s="6">
        <v>0</v>
      </c>
      <c r="P347" s="6">
        <v>4574721.24</v>
      </c>
      <c r="Q347" s="6">
        <v>0</v>
      </c>
      <c r="R347" s="6">
        <v>0</v>
      </c>
      <c r="S347" s="7">
        <f t="shared" si="5"/>
        <v>663927949.92443991</v>
      </c>
    </row>
    <row r="348" spans="1:19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768</v>
      </c>
      <c r="G348" s="17">
        <v>197568834.04084957</v>
      </c>
      <c r="H348" s="5">
        <v>47376587.800317973</v>
      </c>
      <c r="I348" s="18">
        <v>0</v>
      </c>
      <c r="J348" s="5">
        <v>7008272.3619909007</v>
      </c>
      <c r="K348" s="5">
        <v>4903107.9638008997</v>
      </c>
      <c r="L348" s="5">
        <v>0</v>
      </c>
      <c r="M348" s="5">
        <v>141301012.69351155</v>
      </c>
      <c r="N348" s="6">
        <v>0</v>
      </c>
      <c r="O348" s="6">
        <v>0</v>
      </c>
      <c r="P348" s="6">
        <v>0</v>
      </c>
      <c r="Q348" s="6">
        <v>2224736.46</v>
      </c>
      <c r="R348" s="6">
        <v>0</v>
      </c>
      <c r="S348" s="7">
        <f t="shared" si="5"/>
        <v>400382551.32047087</v>
      </c>
    </row>
    <row r="349" spans="1:19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766</v>
      </c>
      <c r="G349" s="17">
        <v>466897344.09042245</v>
      </c>
      <c r="H349" s="5">
        <v>0</v>
      </c>
      <c r="I349" s="18">
        <v>0</v>
      </c>
      <c r="J349" s="5">
        <v>18362599.846153699</v>
      </c>
      <c r="K349" s="5">
        <v>15625260.1628964</v>
      </c>
      <c r="L349" s="5">
        <v>358895305.54860365</v>
      </c>
      <c r="M349" s="5">
        <v>0</v>
      </c>
      <c r="N349" s="6">
        <v>0</v>
      </c>
      <c r="O349" s="6">
        <v>0</v>
      </c>
      <c r="P349" s="6">
        <v>4337807.22</v>
      </c>
      <c r="Q349" s="6">
        <v>0</v>
      </c>
      <c r="R349" s="6">
        <v>0</v>
      </c>
      <c r="S349" s="7">
        <f t="shared" si="5"/>
        <v>864118316.86807621</v>
      </c>
    </row>
    <row r="350" spans="1:19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766</v>
      </c>
      <c r="G350" s="17">
        <v>93952491.77858603</v>
      </c>
      <c r="H350" s="5">
        <v>0</v>
      </c>
      <c r="I350" s="18">
        <v>0</v>
      </c>
      <c r="J350" s="5">
        <v>3658548.2352940999</v>
      </c>
      <c r="K350" s="5">
        <v>1927648.2624434801</v>
      </c>
      <c r="L350" s="5">
        <v>49132594.911335349</v>
      </c>
      <c r="M350" s="5">
        <v>0</v>
      </c>
      <c r="N350" s="6">
        <v>0</v>
      </c>
      <c r="O350" s="6">
        <v>0</v>
      </c>
      <c r="P350" s="6">
        <v>967195.61999999988</v>
      </c>
      <c r="Q350" s="6">
        <v>0</v>
      </c>
      <c r="R350" s="6">
        <v>0</v>
      </c>
      <c r="S350" s="7">
        <f t="shared" si="5"/>
        <v>149638478.80765897</v>
      </c>
    </row>
    <row r="351" spans="1:19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766</v>
      </c>
      <c r="G351" s="17">
        <v>203761192.73797551</v>
      </c>
      <c r="H351" s="5">
        <v>0</v>
      </c>
      <c r="I351" s="18">
        <v>0</v>
      </c>
      <c r="J351" s="5">
        <v>5193163.3665158004</v>
      </c>
      <c r="K351" s="5">
        <v>3427873.4932126999</v>
      </c>
      <c r="L351" s="5">
        <v>83830209.559843227</v>
      </c>
      <c r="M351" s="5">
        <v>0</v>
      </c>
      <c r="N351" s="6">
        <v>0</v>
      </c>
      <c r="O351" s="6">
        <v>0</v>
      </c>
      <c r="P351" s="6">
        <v>2017195.7399999998</v>
      </c>
      <c r="Q351" s="6">
        <v>0</v>
      </c>
      <c r="R351" s="6">
        <v>0</v>
      </c>
      <c r="S351" s="7">
        <f t="shared" si="5"/>
        <v>298229634.89754725</v>
      </c>
    </row>
    <row r="352" spans="1:19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768</v>
      </c>
      <c r="G352" s="17">
        <v>180503877.37704134</v>
      </c>
      <c r="H352" s="5">
        <v>43284447.34903419</v>
      </c>
      <c r="I352" s="18">
        <v>0</v>
      </c>
      <c r="J352" s="5">
        <v>7009705.9185520997</v>
      </c>
      <c r="K352" s="5">
        <v>4743116.1900452999</v>
      </c>
      <c r="L352" s="5">
        <v>0</v>
      </c>
      <c r="M352" s="5">
        <v>154798221.44088489</v>
      </c>
      <c r="N352" s="6">
        <v>0</v>
      </c>
      <c r="O352" s="6">
        <v>0</v>
      </c>
      <c r="P352" s="6">
        <v>0</v>
      </c>
      <c r="Q352" s="6">
        <v>1685279.8800000001</v>
      </c>
      <c r="R352" s="6">
        <v>0</v>
      </c>
      <c r="S352" s="7">
        <f t="shared" si="5"/>
        <v>392024648.15555781</v>
      </c>
    </row>
    <row r="353" spans="1:19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768</v>
      </c>
      <c r="G353" s="17">
        <v>121770989.75451797</v>
      </c>
      <c r="H353" s="5">
        <v>29200425.338561825</v>
      </c>
      <c r="I353" s="18">
        <v>0</v>
      </c>
      <c r="J353" s="5">
        <v>3017051.9819004</v>
      </c>
      <c r="K353" s="5">
        <v>1911631.52036203</v>
      </c>
      <c r="L353" s="5">
        <v>0</v>
      </c>
      <c r="M353" s="5">
        <v>59133064.179518029</v>
      </c>
      <c r="N353" s="6">
        <v>0</v>
      </c>
      <c r="O353" s="6">
        <v>0</v>
      </c>
      <c r="P353" s="6">
        <v>0</v>
      </c>
      <c r="Q353" s="6">
        <v>1043419.1400000001</v>
      </c>
      <c r="R353" s="6">
        <v>0</v>
      </c>
      <c r="S353" s="7">
        <f t="shared" si="5"/>
        <v>216076581.91486025</v>
      </c>
    </row>
    <row r="354" spans="1:19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768</v>
      </c>
      <c r="G354" s="17">
        <v>179759601.3484652</v>
      </c>
      <c r="H354" s="5">
        <v>43105971.534330443</v>
      </c>
      <c r="I354" s="18">
        <v>0</v>
      </c>
      <c r="J354" s="5">
        <v>5088094.0904977005</v>
      </c>
      <c r="K354" s="5">
        <v>4011524.1266967999</v>
      </c>
      <c r="L354" s="5">
        <v>0</v>
      </c>
      <c r="M354" s="5">
        <v>160758726.08641076</v>
      </c>
      <c r="N354" s="6">
        <v>0</v>
      </c>
      <c r="O354" s="6">
        <v>0</v>
      </c>
      <c r="P354" s="6">
        <v>0</v>
      </c>
      <c r="Q354" s="6">
        <v>2712087.18</v>
      </c>
      <c r="R354" s="6">
        <v>0</v>
      </c>
      <c r="S354" s="7">
        <f t="shared" si="5"/>
        <v>395436004.3664009</v>
      </c>
    </row>
    <row r="355" spans="1:19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766</v>
      </c>
      <c r="G355" s="17">
        <v>246975982.25325364</v>
      </c>
      <c r="H355" s="5">
        <v>0</v>
      </c>
      <c r="I355" s="18">
        <v>0</v>
      </c>
      <c r="J355" s="5">
        <v>8670953.2488688007</v>
      </c>
      <c r="K355" s="5">
        <v>5570095.7285066992</v>
      </c>
      <c r="L355" s="5">
        <v>114817493.89549841</v>
      </c>
      <c r="M355" s="5">
        <v>0</v>
      </c>
      <c r="N355" s="6">
        <v>0</v>
      </c>
      <c r="O355" s="6">
        <v>0</v>
      </c>
      <c r="P355" s="6">
        <v>2420010.7200000002</v>
      </c>
      <c r="Q355" s="6">
        <v>0</v>
      </c>
      <c r="R355" s="6">
        <v>0</v>
      </c>
      <c r="S355" s="7">
        <f t="shared" si="5"/>
        <v>378454535.84612757</v>
      </c>
    </row>
    <row r="356" spans="1:19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768</v>
      </c>
      <c r="G356" s="17">
        <v>201826140.60046244</v>
      </c>
      <c r="H356" s="5">
        <v>48397480.893064894</v>
      </c>
      <c r="I356" s="18">
        <v>0</v>
      </c>
      <c r="J356" s="5">
        <v>5588274.959276</v>
      </c>
      <c r="K356" s="5">
        <v>3119637.1674207998</v>
      </c>
      <c r="L356" s="5">
        <v>0</v>
      </c>
      <c r="M356" s="5">
        <v>119303725.67640214</v>
      </c>
      <c r="N356" s="6">
        <v>0</v>
      </c>
      <c r="O356" s="6">
        <v>0</v>
      </c>
      <c r="P356" s="6">
        <v>0</v>
      </c>
      <c r="Q356" s="6">
        <v>2381411.5200000005</v>
      </c>
      <c r="R356" s="6">
        <v>0</v>
      </c>
      <c r="S356" s="7">
        <f t="shared" si="5"/>
        <v>380616670.81662625</v>
      </c>
    </row>
    <row r="357" spans="1:19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768</v>
      </c>
      <c r="G357" s="17">
        <v>137024164.2822679</v>
      </c>
      <c r="H357" s="5">
        <v>32858104.272366256</v>
      </c>
      <c r="I357" s="18">
        <v>0</v>
      </c>
      <c r="J357" s="5">
        <v>3688254.1176469997</v>
      </c>
      <c r="K357" s="5">
        <v>2464332.27149321</v>
      </c>
      <c r="L357" s="5">
        <v>0</v>
      </c>
      <c r="M357" s="5">
        <v>77269601.734789744</v>
      </c>
      <c r="N357" s="6">
        <v>0</v>
      </c>
      <c r="O357" s="6">
        <v>0</v>
      </c>
      <c r="P357" s="6">
        <v>0</v>
      </c>
      <c r="Q357" s="6">
        <v>1467344.52</v>
      </c>
      <c r="R357" s="6">
        <v>0</v>
      </c>
      <c r="S357" s="7">
        <f t="shared" si="5"/>
        <v>254771801.19856408</v>
      </c>
    </row>
    <row r="358" spans="1:19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768</v>
      </c>
      <c r="G358" s="17">
        <v>353636923.094477</v>
      </c>
      <c r="H358" s="5">
        <v>84801384.883182943</v>
      </c>
      <c r="I358" s="18">
        <v>0</v>
      </c>
      <c r="J358" s="5">
        <v>13259627.4570136</v>
      </c>
      <c r="K358" s="5">
        <v>8163005.9095021999</v>
      </c>
      <c r="L358" s="5">
        <v>0</v>
      </c>
      <c r="M358" s="5">
        <v>253397581.92232436</v>
      </c>
      <c r="N358" s="6">
        <v>0</v>
      </c>
      <c r="O358" s="6">
        <v>0</v>
      </c>
      <c r="P358" s="6">
        <v>0</v>
      </c>
      <c r="Q358" s="6">
        <v>3854446.92</v>
      </c>
      <c r="R358" s="6">
        <v>0</v>
      </c>
      <c r="S358" s="7">
        <f t="shared" si="5"/>
        <v>717112970.18650007</v>
      </c>
    </row>
    <row r="359" spans="1:19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770</v>
      </c>
      <c r="G359" s="17">
        <v>112386448.60009995</v>
      </c>
      <c r="H359" s="5">
        <v>0</v>
      </c>
      <c r="I359" s="18">
        <v>0</v>
      </c>
      <c r="J359" s="5">
        <v>23015181.638009049</v>
      </c>
      <c r="K359" s="5">
        <v>0</v>
      </c>
      <c r="L359" s="5">
        <v>0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136270940.23810899</v>
      </c>
    </row>
    <row r="360" spans="1:19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766</v>
      </c>
      <c r="G360" s="17">
        <v>272719716.20649749</v>
      </c>
      <c r="H360" s="5">
        <v>0</v>
      </c>
      <c r="I360" s="18">
        <v>0</v>
      </c>
      <c r="J360" s="5">
        <v>6873964.7692307997</v>
      </c>
      <c r="K360" s="5">
        <v>4301476.5158371003</v>
      </c>
      <c r="L360" s="5">
        <v>131234839.51090187</v>
      </c>
      <c r="M360" s="5">
        <v>0</v>
      </c>
      <c r="N360" s="6">
        <v>0</v>
      </c>
      <c r="O360" s="6">
        <v>0</v>
      </c>
      <c r="P360" s="6">
        <v>2575370.8800000004</v>
      </c>
      <c r="Q360" s="6">
        <v>0</v>
      </c>
      <c r="R360" s="6">
        <v>0</v>
      </c>
      <c r="S360" s="7">
        <f t="shared" si="5"/>
        <v>417705367.88246721</v>
      </c>
    </row>
    <row r="361" spans="1:19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766</v>
      </c>
      <c r="G361" s="17">
        <v>371876844.18726659</v>
      </c>
      <c r="H361" s="5">
        <v>0</v>
      </c>
      <c r="I361" s="18">
        <v>0</v>
      </c>
      <c r="J361" s="5">
        <v>15026447.719457101</v>
      </c>
      <c r="K361" s="5">
        <v>10632138.3348417</v>
      </c>
      <c r="L361" s="5">
        <v>225972131.93422684</v>
      </c>
      <c r="M361" s="5">
        <v>0</v>
      </c>
      <c r="N361" s="6">
        <v>0</v>
      </c>
      <c r="O361" s="6">
        <v>0</v>
      </c>
      <c r="P361" s="6">
        <v>4155836.2199999997</v>
      </c>
      <c r="Q361" s="6">
        <v>0</v>
      </c>
      <c r="R361" s="6">
        <v>0</v>
      </c>
      <c r="S361" s="7">
        <f t="shared" si="5"/>
        <v>627663398.39579225</v>
      </c>
    </row>
    <row r="362" spans="1:19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766</v>
      </c>
      <c r="G362" s="17">
        <v>286669931.088332</v>
      </c>
      <c r="H362" s="5">
        <v>0</v>
      </c>
      <c r="I362" s="18">
        <v>0</v>
      </c>
      <c r="J362" s="5">
        <v>6603332.7420815006</v>
      </c>
      <c r="K362" s="5">
        <v>3890740.2624434996</v>
      </c>
      <c r="L362" s="5">
        <v>125476572.99826165</v>
      </c>
      <c r="M362" s="5">
        <v>0</v>
      </c>
      <c r="N362" s="6">
        <v>0</v>
      </c>
      <c r="O362" s="6">
        <v>0</v>
      </c>
      <c r="P362" s="6">
        <v>2758387.86</v>
      </c>
      <c r="Q362" s="6">
        <v>0</v>
      </c>
      <c r="R362" s="6">
        <v>0</v>
      </c>
      <c r="S362" s="7">
        <f t="shared" si="5"/>
        <v>425398964.95111865</v>
      </c>
    </row>
    <row r="363" spans="1:19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766</v>
      </c>
      <c r="G363" s="17">
        <v>466794145.73646122</v>
      </c>
      <c r="H363" s="5">
        <v>0</v>
      </c>
      <c r="I363" s="18">
        <v>0</v>
      </c>
      <c r="J363" s="5">
        <v>13880697.321266999</v>
      </c>
      <c r="K363" s="5">
        <v>7873498</v>
      </c>
      <c r="L363" s="5">
        <v>227052226.75777119</v>
      </c>
      <c r="M363" s="5">
        <v>0</v>
      </c>
      <c r="N363" s="6">
        <v>0</v>
      </c>
      <c r="O363" s="6">
        <v>0</v>
      </c>
      <c r="P363" s="6">
        <v>4903030.9799999995</v>
      </c>
      <c r="Q363" s="6">
        <v>0</v>
      </c>
      <c r="R363" s="6">
        <v>0</v>
      </c>
      <c r="S363" s="7">
        <f t="shared" si="5"/>
        <v>720503598.79549944</v>
      </c>
    </row>
    <row r="364" spans="1:19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766</v>
      </c>
      <c r="G364" s="17">
        <v>267420666.71676755</v>
      </c>
      <c r="H364" s="5">
        <v>0</v>
      </c>
      <c r="I364" s="18">
        <v>0</v>
      </c>
      <c r="J364" s="5">
        <v>7628758.4886878002</v>
      </c>
      <c r="K364" s="5">
        <v>3436813.2036199002</v>
      </c>
      <c r="L364" s="5">
        <v>146893022.48063958</v>
      </c>
      <c r="M364" s="5">
        <v>0</v>
      </c>
      <c r="N364" s="6">
        <v>0</v>
      </c>
      <c r="O364" s="6">
        <v>0</v>
      </c>
      <c r="P364" s="6">
        <v>3746450.8800000004</v>
      </c>
      <c r="Q364" s="6">
        <v>0</v>
      </c>
      <c r="R364" s="6">
        <v>0</v>
      </c>
      <c r="S364" s="7">
        <f t="shared" si="5"/>
        <v>429125711.76971483</v>
      </c>
    </row>
    <row r="365" spans="1:19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766</v>
      </c>
      <c r="G365" s="17">
        <v>108700047.39632794</v>
      </c>
      <c r="H365" s="5">
        <v>0</v>
      </c>
      <c r="I365" s="18">
        <v>0</v>
      </c>
      <c r="J365" s="5">
        <v>3043736.8687783</v>
      </c>
      <c r="K365" s="5">
        <v>1866415.6470588399</v>
      </c>
      <c r="L365" s="5">
        <v>47358066.907189481</v>
      </c>
      <c r="M365" s="5">
        <v>0</v>
      </c>
      <c r="N365" s="6">
        <v>0</v>
      </c>
      <c r="O365" s="6">
        <v>0</v>
      </c>
      <c r="P365" s="6">
        <v>1082935.08</v>
      </c>
      <c r="Q365" s="6">
        <v>0</v>
      </c>
      <c r="R365" s="6">
        <v>0</v>
      </c>
      <c r="S365" s="7">
        <f t="shared" si="5"/>
        <v>162051201.89935458</v>
      </c>
    </row>
    <row r="366" spans="1:19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766</v>
      </c>
      <c r="G366" s="17">
        <v>353553666.7914595</v>
      </c>
      <c r="H366" s="5">
        <v>0</v>
      </c>
      <c r="I366" s="18">
        <v>0</v>
      </c>
      <c r="J366" s="5">
        <v>11348874.760181</v>
      </c>
      <c r="K366" s="5">
        <v>5987718.8144796994</v>
      </c>
      <c r="L366" s="5">
        <v>153585267.58598113</v>
      </c>
      <c r="M366" s="5">
        <v>0</v>
      </c>
      <c r="N366" s="6">
        <v>0</v>
      </c>
      <c r="O366" s="6">
        <v>0</v>
      </c>
      <c r="P366" s="6">
        <v>3562171.7399999998</v>
      </c>
      <c r="Q366" s="6">
        <v>0</v>
      </c>
      <c r="R366" s="6">
        <v>0</v>
      </c>
      <c r="S366" s="7">
        <f t="shared" si="5"/>
        <v>528037699.69210136</v>
      </c>
    </row>
    <row r="367" spans="1:19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766</v>
      </c>
      <c r="G367" s="17">
        <v>252537328.5117203</v>
      </c>
      <c r="H367" s="5">
        <v>0</v>
      </c>
      <c r="I367" s="18">
        <v>0</v>
      </c>
      <c r="J367" s="5">
        <v>7095660.4072398003</v>
      </c>
      <c r="K367" s="5">
        <v>4694233.5746606002</v>
      </c>
      <c r="L367" s="5">
        <v>120155477.53362519</v>
      </c>
      <c r="M367" s="5">
        <v>0</v>
      </c>
      <c r="N367" s="6">
        <v>0</v>
      </c>
      <c r="O367" s="6">
        <v>0</v>
      </c>
      <c r="P367" s="6">
        <v>2327866.02</v>
      </c>
      <c r="Q367" s="6">
        <v>0</v>
      </c>
      <c r="R367" s="6">
        <v>0</v>
      </c>
      <c r="S367" s="7">
        <f t="shared" si="5"/>
        <v>386810566.04724586</v>
      </c>
    </row>
    <row r="368" spans="1:19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766</v>
      </c>
      <c r="G368" s="17">
        <v>273144265.90174574</v>
      </c>
      <c r="H368" s="5">
        <v>0</v>
      </c>
      <c r="I368" s="18">
        <v>0</v>
      </c>
      <c r="J368" s="5">
        <v>7697862.8778280998</v>
      </c>
      <c r="K368" s="5">
        <v>3900032.3800905002</v>
      </c>
      <c r="L368" s="5">
        <v>111594162.5404285</v>
      </c>
      <c r="M368" s="5">
        <v>0</v>
      </c>
      <c r="N368" s="6">
        <v>0</v>
      </c>
      <c r="O368" s="6">
        <v>0</v>
      </c>
      <c r="P368" s="6">
        <v>2248036.92</v>
      </c>
      <c r="Q368" s="6">
        <v>0</v>
      </c>
      <c r="R368" s="6">
        <v>0</v>
      </c>
      <c r="S368" s="7">
        <f t="shared" si="5"/>
        <v>398584360.62009287</v>
      </c>
    </row>
    <row r="369" spans="1:19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766</v>
      </c>
      <c r="G369" s="17">
        <v>187397802.09109452</v>
      </c>
      <c r="H369" s="5">
        <v>0</v>
      </c>
      <c r="I369" s="18">
        <v>0</v>
      </c>
      <c r="J369" s="5">
        <v>3574243.5113122002</v>
      </c>
      <c r="K369" s="5">
        <v>1555200.15384614</v>
      </c>
      <c r="L369" s="5">
        <v>78150390.88848801</v>
      </c>
      <c r="M369" s="5">
        <v>0</v>
      </c>
      <c r="N369" s="6">
        <v>0</v>
      </c>
      <c r="O369" s="6">
        <v>0</v>
      </c>
      <c r="P369" s="6">
        <v>1686899.7</v>
      </c>
      <c r="Q369" s="6">
        <v>0</v>
      </c>
      <c r="R369" s="6">
        <v>0</v>
      </c>
      <c r="S369" s="7">
        <f t="shared" si="5"/>
        <v>272364536.34474087</v>
      </c>
    </row>
    <row r="370" spans="1:19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766</v>
      </c>
      <c r="G370" s="17">
        <v>553168845.00301683</v>
      </c>
      <c r="H370" s="5">
        <v>0</v>
      </c>
      <c r="I370" s="18">
        <v>0</v>
      </c>
      <c r="J370" s="5">
        <v>17336283.330316901</v>
      </c>
      <c r="K370" s="5">
        <v>10995017.9638009</v>
      </c>
      <c r="L370" s="5">
        <v>345450924.284863</v>
      </c>
      <c r="M370" s="5">
        <v>0</v>
      </c>
      <c r="N370" s="6">
        <v>0</v>
      </c>
      <c r="O370" s="6">
        <v>0</v>
      </c>
      <c r="P370" s="6">
        <v>5949819.7199999997</v>
      </c>
      <c r="Q370" s="6">
        <v>0</v>
      </c>
      <c r="R370" s="6">
        <v>0</v>
      </c>
      <c r="S370" s="7">
        <f t="shared" si="5"/>
        <v>932900890.30199766</v>
      </c>
    </row>
    <row r="371" spans="1:19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766</v>
      </c>
      <c r="G371" s="17">
        <v>274303603.62072659</v>
      </c>
      <c r="H371" s="5">
        <v>0</v>
      </c>
      <c r="I371" s="18">
        <v>0</v>
      </c>
      <c r="J371" s="5">
        <v>10008434.380090401</v>
      </c>
      <c r="K371" s="5">
        <v>7612749.1764706001</v>
      </c>
      <c r="L371" s="5">
        <v>153995807.69847247</v>
      </c>
      <c r="M371" s="5">
        <v>0</v>
      </c>
      <c r="N371" s="6">
        <v>0</v>
      </c>
      <c r="O371" s="6">
        <v>0</v>
      </c>
      <c r="P371" s="6">
        <v>3253239.18</v>
      </c>
      <c r="Q371" s="6">
        <v>0</v>
      </c>
      <c r="R371" s="6">
        <v>0</v>
      </c>
      <c r="S371" s="7">
        <f t="shared" si="5"/>
        <v>449173834.05576009</v>
      </c>
    </row>
    <row r="372" spans="1:19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766</v>
      </c>
      <c r="G372" s="17">
        <v>453527014.17825949</v>
      </c>
      <c r="H372" s="5">
        <v>0</v>
      </c>
      <c r="I372" s="18">
        <v>0</v>
      </c>
      <c r="J372" s="5">
        <v>12733335.031674201</v>
      </c>
      <c r="K372" s="5">
        <v>8439840.1990949996</v>
      </c>
      <c r="L372" s="5">
        <v>184937037.18719012</v>
      </c>
      <c r="M372" s="5">
        <v>0</v>
      </c>
      <c r="N372" s="6">
        <v>0</v>
      </c>
      <c r="O372" s="6">
        <v>0</v>
      </c>
      <c r="P372" s="6">
        <v>5249683.9799999995</v>
      </c>
      <c r="Q372" s="6">
        <v>0</v>
      </c>
      <c r="R372" s="6">
        <v>0</v>
      </c>
      <c r="S372" s="7">
        <f t="shared" si="5"/>
        <v>664886910.57621884</v>
      </c>
    </row>
    <row r="373" spans="1:19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766</v>
      </c>
      <c r="G373" s="17">
        <v>365461856.21031189</v>
      </c>
      <c r="H373" s="5">
        <v>0</v>
      </c>
      <c r="I373" s="18">
        <v>0</v>
      </c>
      <c r="J373" s="5">
        <v>9933201.1131222006</v>
      </c>
      <c r="K373" s="5">
        <v>5551515.8461539</v>
      </c>
      <c r="L373" s="5">
        <v>165737520.56873691</v>
      </c>
      <c r="M373" s="5">
        <v>0</v>
      </c>
      <c r="N373" s="6">
        <v>0</v>
      </c>
      <c r="O373" s="6">
        <v>0</v>
      </c>
      <c r="P373" s="6">
        <v>3771885.42</v>
      </c>
      <c r="Q373" s="6">
        <v>0</v>
      </c>
      <c r="R373" s="6">
        <v>0</v>
      </c>
      <c r="S373" s="7">
        <f t="shared" si="5"/>
        <v>550455979.15832484</v>
      </c>
    </row>
    <row r="374" spans="1:19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766</v>
      </c>
      <c r="G374" s="17">
        <v>174142011.38893729</v>
      </c>
      <c r="H374" s="5">
        <v>0</v>
      </c>
      <c r="I374" s="18">
        <v>0</v>
      </c>
      <c r="J374" s="5">
        <v>4444963.4841628997</v>
      </c>
      <c r="K374" s="5">
        <v>2355303.2579185902</v>
      </c>
      <c r="L374" s="5">
        <v>81919471.266288489</v>
      </c>
      <c r="M374" s="5">
        <v>0</v>
      </c>
      <c r="N374" s="6">
        <v>0</v>
      </c>
      <c r="O374" s="6">
        <v>0</v>
      </c>
      <c r="P374" s="6">
        <v>2059993.9800000002</v>
      </c>
      <c r="Q374" s="6">
        <v>0</v>
      </c>
      <c r="R374" s="6">
        <v>0</v>
      </c>
      <c r="S374" s="7">
        <f t="shared" si="5"/>
        <v>264921743.37730727</v>
      </c>
    </row>
    <row r="375" spans="1:19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766</v>
      </c>
      <c r="G375" s="17">
        <v>136740768.63582358</v>
      </c>
      <c r="H375" s="5">
        <v>0</v>
      </c>
      <c r="I375" s="18">
        <v>0</v>
      </c>
      <c r="J375" s="5">
        <v>3471447.6108596995</v>
      </c>
      <c r="K375" s="5">
        <v>2539996.88687788</v>
      </c>
      <c r="L375" s="5">
        <v>64663014.290212467</v>
      </c>
      <c r="M375" s="5">
        <v>0</v>
      </c>
      <c r="N375" s="6">
        <v>0</v>
      </c>
      <c r="O375" s="6">
        <v>0</v>
      </c>
      <c r="P375" s="6">
        <v>1361900.16</v>
      </c>
      <c r="Q375" s="6">
        <v>0</v>
      </c>
      <c r="R375" s="6">
        <v>0</v>
      </c>
      <c r="S375" s="7">
        <f t="shared" si="5"/>
        <v>208777127.58377364</v>
      </c>
    </row>
    <row r="376" spans="1:19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766</v>
      </c>
      <c r="G376" s="17">
        <v>214951649.21651119</v>
      </c>
      <c r="H376" s="5">
        <v>0</v>
      </c>
      <c r="I376" s="18">
        <v>0</v>
      </c>
      <c r="J376" s="5">
        <v>3796607.2036199002</v>
      </c>
      <c r="K376" s="5">
        <v>3184078.7239819001</v>
      </c>
      <c r="L376" s="5">
        <v>76181229.714254275</v>
      </c>
      <c r="M376" s="5">
        <v>0</v>
      </c>
      <c r="N376" s="6">
        <v>0</v>
      </c>
      <c r="O376" s="6">
        <v>0</v>
      </c>
      <c r="P376" s="6">
        <v>1987058.34</v>
      </c>
      <c r="Q376" s="6">
        <v>0</v>
      </c>
      <c r="R376" s="6">
        <v>0</v>
      </c>
      <c r="S376" s="7">
        <f t="shared" si="5"/>
        <v>300100623.19836724</v>
      </c>
    </row>
    <row r="377" spans="1:19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766</v>
      </c>
      <c r="G377" s="17">
        <v>176666726.85811177</v>
      </c>
      <c r="H377" s="5">
        <v>0</v>
      </c>
      <c r="I377" s="18">
        <v>0</v>
      </c>
      <c r="J377" s="5">
        <v>6120259.2217194</v>
      </c>
      <c r="K377" s="5">
        <v>3984946.0814479999</v>
      </c>
      <c r="L377" s="5">
        <v>90442662.680365175</v>
      </c>
      <c r="M377" s="5">
        <v>0</v>
      </c>
      <c r="N377" s="6">
        <v>0</v>
      </c>
      <c r="O377" s="6">
        <v>0</v>
      </c>
      <c r="P377" s="6">
        <v>1641889.6199999999</v>
      </c>
      <c r="Q377" s="6">
        <v>0</v>
      </c>
      <c r="R377" s="6">
        <v>0</v>
      </c>
      <c r="S377" s="7">
        <f t="shared" si="5"/>
        <v>278856484.46164435</v>
      </c>
    </row>
    <row r="378" spans="1:19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766</v>
      </c>
      <c r="G378" s="17">
        <v>329547323.80104166</v>
      </c>
      <c r="H378" s="5">
        <v>0</v>
      </c>
      <c r="I378" s="18">
        <v>0</v>
      </c>
      <c r="J378" s="5">
        <v>12407071.638009001</v>
      </c>
      <c r="K378" s="5">
        <v>8274758.8868778003</v>
      </c>
      <c r="L378" s="5">
        <v>241441781.21311542</v>
      </c>
      <c r="M378" s="5">
        <v>0</v>
      </c>
      <c r="N378" s="6">
        <v>0</v>
      </c>
      <c r="O378" s="6">
        <v>0</v>
      </c>
      <c r="P378" s="6">
        <v>4356252.3599999994</v>
      </c>
      <c r="Q378" s="6">
        <v>0</v>
      </c>
      <c r="R378" s="6">
        <v>0</v>
      </c>
      <c r="S378" s="7">
        <f t="shared" si="5"/>
        <v>596027187.89904392</v>
      </c>
    </row>
    <row r="379" spans="1:19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769</v>
      </c>
      <c r="G379" s="17">
        <v>894701778.31910086</v>
      </c>
      <c r="H379" s="5">
        <v>0</v>
      </c>
      <c r="I379" s="18">
        <v>0</v>
      </c>
      <c r="J379" s="5">
        <v>75100042.416289002</v>
      </c>
      <c r="K379" s="5">
        <v>31322033.040724002</v>
      </c>
      <c r="L379" s="5">
        <v>519239964.51346463</v>
      </c>
      <c r="M379" s="5">
        <v>0</v>
      </c>
      <c r="N379" s="6">
        <v>0</v>
      </c>
      <c r="O379" s="6">
        <v>0</v>
      </c>
      <c r="P379" s="6">
        <v>12853606.860000001</v>
      </c>
      <c r="Q379" s="6">
        <v>0</v>
      </c>
      <c r="R379" s="6">
        <v>0</v>
      </c>
      <c r="S379" s="7">
        <f t="shared" si="5"/>
        <v>1533217425.1495783</v>
      </c>
    </row>
    <row r="380" spans="1:19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768</v>
      </c>
      <c r="G380" s="17">
        <v>275513383.66259861</v>
      </c>
      <c r="H380" s="5">
        <v>66067525.653134964</v>
      </c>
      <c r="I380" s="18">
        <v>0</v>
      </c>
      <c r="J380" s="5">
        <v>14195664.805429799</v>
      </c>
      <c r="K380" s="5">
        <v>12706787.321266999</v>
      </c>
      <c r="L380" s="5">
        <v>0</v>
      </c>
      <c r="M380" s="5">
        <v>302236895.17623198</v>
      </c>
      <c r="N380" s="6">
        <v>0</v>
      </c>
      <c r="O380" s="6">
        <v>0</v>
      </c>
      <c r="P380" s="6">
        <v>0</v>
      </c>
      <c r="Q380" s="6">
        <v>3390378.8400000003</v>
      </c>
      <c r="R380" s="6">
        <v>0</v>
      </c>
      <c r="S380" s="7">
        <f t="shared" si="5"/>
        <v>674110635.45866239</v>
      </c>
    </row>
    <row r="381" spans="1:19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766</v>
      </c>
      <c r="G381" s="17">
        <v>261091100.76016802</v>
      </c>
      <c r="H381" s="5">
        <v>0</v>
      </c>
      <c r="I381" s="18">
        <v>0</v>
      </c>
      <c r="J381" s="5">
        <v>5544472.2895927997</v>
      </c>
      <c r="K381" s="5">
        <v>2693552.0904976903</v>
      </c>
      <c r="L381" s="5">
        <v>114473522.78744851</v>
      </c>
      <c r="M381" s="5">
        <v>0</v>
      </c>
      <c r="N381" s="6">
        <v>0</v>
      </c>
      <c r="O381" s="6">
        <v>0</v>
      </c>
      <c r="P381" s="6">
        <v>2568075.48</v>
      </c>
      <c r="Q381" s="6">
        <v>0</v>
      </c>
      <c r="R381" s="6">
        <v>0</v>
      </c>
      <c r="S381" s="7">
        <f t="shared" si="5"/>
        <v>386370723.40770704</v>
      </c>
    </row>
    <row r="382" spans="1:19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766</v>
      </c>
      <c r="G382" s="17">
        <v>199104534.96767032</v>
      </c>
      <c r="H382" s="5">
        <v>0</v>
      </c>
      <c r="I382" s="18">
        <v>0</v>
      </c>
      <c r="J382" s="5">
        <v>6561946.1538461996</v>
      </c>
      <c r="K382" s="5">
        <v>3988097.5113121998</v>
      </c>
      <c r="L382" s="5">
        <v>95035108.721579775</v>
      </c>
      <c r="M382" s="5">
        <v>0</v>
      </c>
      <c r="N382" s="6">
        <v>0</v>
      </c>
      <c r="O382" s="6">
        <v>0</v>
      </c>
      <c r="P382" s="6">
        <v>1892601.9000000001</v>
      </c>
      <c r="Q382" s="6">
        <v>0</v>
      </c>
      <c r="R382" s="6">
        <v>0</v>
      </c>
      <c r="S382" s="7">
        <f t="shared" si="5"/>
        <v>306582289.25440848</v>
      </c>
    </row>
    <row r="383" spans="1:19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766</v>
      </c>
      <c r="G383" s="17">
        <v>349510598.37853742</v>
      </c>
      <c r="H383" s="5">
        <v>0</v>
      </c>
      <c r="I383" s="18">
        <v>0</v>
      </c>
      <c r="J383" s="5">
        <v>8281085.285067901</v>
      </c>
      <c r="K383" s="5">
        <v>6561828.3167420998</v>
      </c>
      <c r="L383" s="5">
        <v>162950430.32223693</v>
      </c>
      <c r="M383" s="5">
        <v>0</v>
      </c>
      <c r="N383" s="6">
        <v>0</v>
      </c>
      <c r="O383" s="6">
        <v>0</v>
      </c>
      <c r="P383" s="6">
        <v>3257619.66</v>
      </c>
      <c r="Q383" s="6">
        <v>0</v>
      </c>
      <c r="R383" s="6">
        <v>0</v>
      </c>
      <c r="S383" s="7">
        <f t="shared" si="5"/>
        <v>530561561.96258444</v>
      </c>
    </row>
    <row r="384" spans="1:19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768</v>
      </c>
      <c r="G384" s="17">
        <v>171787496.52068722</v>
      </c>
      <c r="H384" s="5">
        <v>41194277.687676124</v>
      </c>
      <c r="I384" s="18">
        <v>0</v>
      </c>
      <c r="J384" s="5">
        <v>5192068.4253393002</v>
      </c>
      <c r="K384" s="5">
        <v>4374901.0135746999</v>
      </c>
      <c r="L384" s="5">
        <v>0</v>
      </c>
      <c r="M384" s="5">
        <v>107882359.56469882</v>
      </c>
      <c r="N384" s="6">
        <v>0</v>
      </c>
      <c r="O384" s="6">
        <v>0</v>
      </c>
      <c r="P384" s="6">
        <v>0</v>
      </c>
      <c r="Q384" s="6">
        <v>2050799.22</v>
      </c>
      <c r="R384" s="6">
        <v>0</v>
      </c>
      <c r="S384" s="7">
        <f t="shared" si="5"/>
        <v>332481902.4319762</v>
      </c>
    </row>
    <row r="385" spans="1:19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766</v>
      </c>
      <c r="G385" s="17">
        <v>234972695.54125038</v>
      </c>
      <c r="H385" s="5">
        <v>0</v>
      </c>
      <c r="I385" s="18">
        <v>0</v>
      </c>
      <c r="J385" s="5">
        <v>6492421.5384615995</v>
      </c>
      <c r="K385" s="5">
        <v>3955337.7556560999</v>
      </c>
      <c r="L385" s="5">
        <v>107335937.44315466</v>
      </c>
      <c r="M385" s="5">
        <v>0</v>
      </c>
      <c r="N385" s="6">
        <v>0</v>
      </c>
      <c r="O385" s="6">
        <v>0</v>
      </c>
      <c r="P385" s="6">
        <v>2193091.7399999998</v>
      </c>
      <c r="Q385" s="6">
        <v>0</v>
      </c>
      <c r="R385" s="6">
        <v>0</v>
      </c>
      <c r="S385" s="7">
        <f t="shared" si="5"/>
        <v>354949484.01852274</v>
      </c>
    </row>
    <row r="386" spans="1:19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766</v>
      </c>
      <c r="G386" s="17">
        <v>402565526.5477035</v>
      </c>
      <c r="H386" s="5">
        <v>0</v>
      </c>
      <c r="I386" s="18">
        <v>0</v>
      </c>
      <c r="J386" s="5">
        <v>9490722.5339366999</v>
      </c>
      <c r="K386" s="5">
        <v>7490838.9049773002</v>
      </c>
      <c r="L386" s="5">
        <v>202887975.85541862</v>
      </c>
      <c r="M386" s="5">
        <v>0</v>
      </c>
      <c r="N386" s="6">
        <v>0</v>
      </c>
      <c r="O386" s="6">
        <v>0</v>
      </c>
      <c r="P386" s="6">
        <v>4581645.3</v>
      </c>
      <c r="Q386" s="6">
        <v>0</v>
      </c>
      <c r="R386" s="6">
        <v>0</v>
      </c>
      <c r="S386" s="7">
        <f t="shared" si="5"/>
        <v>627016709.14203608</v>
      </c>
    </row>
    <row r="387" spans="1:19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768</v>
      </c>
      <c r="G387" s="17">
        <v>163069766.79618415</v>
      </c>
      <c r="H387" s="5">
        <v>39103784.570593864</v>
      </c>
      <c r="I387" s="18">
        <v>0</v>
      </c>
      <c r="J387" s="5">
        <v>6469490.6334841996</v>
      </c>
      <c r="K387" s="5">
        <v>5861006.6425339999</v>
      </c>
      <c r="L387" s="5">
        <v>0</v>
      </c>
      <c r="M387" s="5">
        <v>157379943.14313528</v>
      </c>
      <c r="N387" s="6">
        <v>0</v>
      </c>
      <c r="O387" s="6">
        <v>0</v>
      </c>
      <c r="P387" s="6">
        <v>0</v>
      </c>
      <c r="Q387" s="6">
        <v>1874326.68</v>
      </c>
      <c r="R387" s="6">
        <v>0</v>
      </c>
      <c r="S387" s="7">
        <f t="shared" si="5"/>
        <v>373758318.46593148</v>
      </c>
    </row>
    <row r="388" spans="1:19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766</v>
      </c>
      <c r="G388" s="17">
        <v>286431695.27128172</v>
      </c>
      <c r="H388" s="5">
        <v>0</v>
      </c>
      <c r="I388" s="18">
        <v>0</v>
      </c>
      <c r="J388" s="5">
        <v>9539553.9004525002</v>
      </c>
      <c r="K388" s="5">
        <v>7071397.6651584003</v>
      </c>
      <c r="L388" s="5">
        <v>185198443.22555423</v>
      </c>
      <c r="M388" s="5">
        <v>0</v>
      </c>
      <c r="N388" s="6">
        <v>0</v>
      </c>
      <c r="O388" s="6">
        <v>0</v>
      </c>
      <c r="P388" s="6">
        <v>3010454.82</v>
      </c>
      <c r="Q388" s="6">
        <v>0</v>
      </c>
      <c r="R388" s="6">
        <v>0</v>
      </c>
      <c r="S388" s="7">
        <f t="shared" si="5"/>
        <v>491251544.88244683</v>
      </c>
    </row>
    <row r="389" spans="1:19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766</v>
      </c>
      <c r="G389" s="17">
        <v>249516212.90882415</v>
      </c>
      <c r="H389" s="5">
        <v>0</v>
      </c>
      <c r="I389" s="18">
        <v>0</v>
      </c>
      <c r="J389" s="5">
        <v>6838734.9411765002</v>
      </c>
      <c r="K389" s="5">
        <v>5058949.7647059001</v>
      </c>
      <c r="L389" s="5">
        <v>107780715.86323246</v>
      </c>
      <c r="M389" s="5">
        <v>0</v>
      </c>
      <c r="N389" s="6">
        <v>0</v>
      </c>
      <c r="O389" s="6">
        <v>0</v>
      </c>
      <c r="P389" s="6">
        <v>2582396.46</v>
      </c>
      <c r="Q389" s="6">
        <v>0</v>
      </c>
      <c r="R389" s="6">
        <v>0</v>
      </c>
      <c r="S389" s="7">
        <f t="shared" si="5"/>
        <v>371777009.93793899</v>
      </c>
    </row>
    <row r="390" spans="1:19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766</v>
      </c>
      <c r="G390" s="17">
        <v>249516683.56012008</v>
      </c>
      <c r="H390" s="5">
        <v>0</v>
      </c>
      <c r="I390" s="18">
        <v>0</v>
      </c>
      <c r="J390" s="5">
        <v>4506820.1809954997</v>
      </c>
      <c r="K390" s="5">
        <v>3050357.42081451</v>
      </c>
      <c r="L390" s="5">
        <v>90850827.078010261</v>
      </c>
      <c r="M390" s="5">
        <v>0</v>
      </c>
      <c r="N390" s="6">
        <v>0</v>
      </c>
      <c r="O390" s="6">
        <v>0</v>
      </c>
      <c r="P390" s="6">
        <v>2353192.02</v>
      </c>
      <c r="Q390" s="6">
        <v>0</v>
      </c>
      <c r="R390" s="6">
        <v>0</v>
      </c>
      <c r="S390" s="7">
        <f t="shared" si="5"/>
        <v>350277880.25994033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768</v>
      </c>
      <c r="G391" s="17">
        <v>163760854.22620702</v>
      </c>
      <c r="H391" s="5">
        <v>39269505.872058876</v>
      </c>
      <c r="I391" s="18">
        <v>0</v>
      </c>
      <c r="J391" s="5">
        <v>6465223.1131221</v>
      </c>
      <c r="K391" s="5">
        <v>4550800.5701358002</v>
      </c>
      <c r="L391" s="5">
        <v>0</v>
      </c>
      <c r="M391" s="5">
        <v>129715827.36622158</v>
      </c>
      <c r="N391" s="6">
        <v>0</v>
      </c>
      <c r="O391" s="6">
        <v>0</v>
      </c>
      <c r="P391" s="6">
        <v>0</v>
      </c>
      <c r="Q391" s="6">
        <v>2455002.54</v>
      </c>
      <c r="R391" s="6">
        <v>0</v>
      </c>
      <c r="S391" s="7">
        <f t="shared" si="5"/>
        <v>346217213.68774539</v>
      </c>
    </row>
    <row r="392" spans="1:19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766</v>
      </c>
      <c r="G392" s="17">
        <v>288590700.37908304</v>
      </c>
      <c r="H392" s="5">
        <v>0</v>
      </c>
      <c r="I392" s="18">
        <v>0</v>
      </c>
      <c r="J392" s="5">
        <v>8284950.6877827998</v>
      </c>
      <c r="K392" s="5">
        <v>5296509.3755655997</v>
      </c>
      <c r="L392" s="5">
        <v>139683322.17581394</v>
      </c>
      <c r="M392" s="5">
        <v>0</v>
      </c>
      <c r="N392" s="6">
        <v>0</v>
      </c>
      <c r="O392" s="6">
        <v>0</v>
      </c>
      <c r="P392" s="6">
        <v>3258836.46</v>
      </c>
      <c r="Q392" s="6">
        <v>0</v>
      </c>
      <c r="R392" s="6">
        <v>0</v>
      </c>
      <c r="S392" s="7">
        <f t="shared" ref="S392:S405" si="6">+SUM(G392:R392)</f>
        <v>445114319.07824534</v>
      </c>
    </row>
    <row r="393" spans="1:19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766</v>
      </c>
      <c r="G393" s="17">
        <v>302322043.92669034</v>
      </c>
      <c r="H393" s="5">
        <v>0</v>
      </c>
      <c r="I393" s="18">
        <v>0</v>
      </c>
      <c r="J393" s="5">
        <v>11586368.0361991</v>
      </c>
      <c r="K393" s="5">
        <v>7586002.6606335007</v>
      </c>
      <c r="L393" s="5">
        <v>176225633.55161065</v>
      </c>
      <c r="M393" s="5">
        <v>0</v>
      </c>
      <c r="N393" s="6">
        <v>0</v>
      </c>
      <c r="O393" s="6">
        <v>0</v>
      </c>
      <c r="P393" s="6">
        <v>3247804.98</v>
      </c>
      <c r="Q393" s="6">
        <v>0</v>
      </c>
      <c r="R393" s="6">
        <v>0</v>
      </c>
      <c r="S393" s="7">
        <f t="shared" si="6"/>
        <v>500967853.15513361</v>
      </c>
    </row>
    <row r="394" spans="1:19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768</v>
      </c>
      <c r="G394" s="17">
        <v>196877871.5041863</v>
      </c>
      <c r="H394" s="5">
        <v>47210896.448015966</v>
      </c>
      <c r="I394" s="18">
        <v>0</v>
      </c>
      <c r="J394" s="5">
        <v>5124550.7420815006</v>
      </c>
      <c r="K394" s="5">
        <v>3830450.3438913999</v>
      </c>
      <c r="L394" s="5">
        <v>0</v>
      </c>
      <c r="M394" s="5">
        <v>136718579.34859848</v>
      </c>
      <c r="N394" s="6">
        <v>0</v>
      </c>
      <c r="O394" s="6">
        <v>0</v>
      </c>
      <c r="P394" s="6">
        <v>0</v>
      </c>
      <c r="Q394" s="6">
        <v>2069980.56</v>
      </c>
      <c r="R394" s="6">
        <v>0</v>
      </c>
      <c r="S394" s="7">
        <f t="shared" si="6"/>
        <v>391832328.94677365</v>
      </c>
    </row>
    <row r="395" spans="1:19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766</v>
      </c>
      <c r="G395" s="17">
        <v>249830015.0939436</v>
      </c>
      <c r="H395" s="5">
        <v>0</v>
      </c>
      <c r="I395" s="18">
        <v>0</v>
      </c>
      <c r="J395" s="5">
        <v>6355897.0135747008</v>
      </c>
      <c r="K395" s="5">
        <v>3850163.0497736996</v>
      </c>
      <c r="L395" s="5">
        <v>102800554.85266824</v>
      </c>
      <c r="M395" s="5">
        <v>0</v>
      </c>
      <c r="N395" s="6">
        <v>0</v>
      </c>
      <c r="O395" s="6">
        <v>0</v>
      </c>
      <c r="P395" s="6">
        <v>2269400.7600000002</v>
      </c>
      <c r="Q395" s="6">
        <v>0</v>
      </c>
      <c r="R395" s="6">
        <v>0</v>
      </c>
      <c r="S395" s="7">
        <f t="shared" si="6"/>
        <v>365106030.76996022</v>
      </c>
    </row>
    <row r="396" spans="1:19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768</v>
      </c>
      <c r="G396" s="17">
        <v>100586695.48754936</v>
      </c>
      <c r="H396" s="5">
        <v>24120476.457964107</v>
      </c>
      <c r="I396" s="18">
        <v>0</v>
      </c>
      <c r="J396" s="5">
        <v>2462807.2488687299</v>
      </c>
      <c r="K396" s="5">
        <v>1201520.1719457</v>
      </c>
      <c r="L396" s="5">
        <v>0</v>
      </c>
      <c r="M396" s="5">
        <v>62454011.491790183</v>
      </c>
      <c r="N396" s="6">
        <v>0</v>
      </c>
      <c r="O396" s="6">
        <v>0</v>
      </c>
      <c r="P396" s="6">
        <v>0</v>
      </c>
      <c r="Q396" s="6">
        <v>1168781.9400000002</v>
      </c>
      <c r="R396" s="6">
        <v>0</v>
      </c>
      <c r="S396" s="7">
        <f t="shared" si="6"/>
        <v>191994292.79811808</v>
      </c>
    </row>
    <row r="397" spans="1:19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768</v>
      </c>
      <c r="G397" s="17">
        <v>0</v>
      </c>
      <c r="H397" s="5">
        <v>0</v>
      </c>
      <c r="I397" s="18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7">
        <f t="shared" si="6"/>
        <v>0</v>
      </c>
    </row>
    <row r="398" spans="1:19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766</v>
      </c>
      <c r="G398" s="17">
        <v>680120002.36621261</v>
      </c>
      <c r="H398" s="5">
        <v>0</v>
      </c>
      <c r="I398" s="18">
        <v>0</v>
      </c>
      <c r="J398" s="5">
        <v>14679143.122172002</v>
      </c>
      <c r="K398" s="5">
        <v>7493728.5701357201</v>
      </c>
      <c r="L398" s="5">
        <v>291500016.18046284</v>
      </c>
      <c r="M398" s="5">
        <v>0</v>
      </c>
      <c r="N398" s="6">
        <v>0</v>
      </c>
      <c r="O398" s="6">
        <v>0</v>
      </c>
      <c r="P398" s="6">
        <v>8033157</v>
      </c>
      <c r="Q398" s="6">
        <v>0</v>
      </c>
      <c r="R398" s="6">
        <v>0</v>
      </c>
      <c r="S398" s="7">
        <f t="shared" si="6"/>
        <v>1001826047.2389832</v>
      </c>
    </row>
    <row r="399" spans="1:19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766</v>
      </c>
      <c r="G399" s="17">
        <v>147123102.05888534</v>
      </c>
      <c r="H399" s="5">
        <v>0</v>
      </c>
      <c r="I399" s="18">
        <v>0</v>
      </c>
      <c r="J399" s="5">
        <v>3264723.0135746002</v>
      </c>
      <c r="K399" s="5">
        <v>2584741.3484163</v>
      </c>
      <c r="L399" s="5">
        <v>72977764.348501384</v>
      </c>
      <c r="M399" s="5">
        <v>0</v>
      </c>
      <c r="N399" s="6">
        <v>0</v>
      </c>
      <c r="O399" s="6">
        <v>0</v>
      </c>
      <c r="P399" s="6">
        <v>1472237.2800000003</v>
      </c>
      <c r="Q399" s="6">
        <v>0</v>
      </c>
      <c r="R399" s="6">
        <v>0</v>
      </c>
      <c r="S399" s="7">
        <f t="shared" si="6"/>
        <v>227422568.04937762</v>
      </c>
    </row>
    <row r="400" spans="1:19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768</v>
      </c>
      <c r="G400" s="17">
        <v>305306749.29406297</v>
      </c>
      <c r="H400" s="5">
        <v>73211911.606307119</v>
      </c>
      <c r="I400" s="18">
        <v>0</v>
      </c>
      <c r="J400" s="5">
        <v>12558476.081448</v>
      </c>
      <c r="K400" s="5">
        <v>11687059.040724</v>
      </c>
      <c r="L400" s="5">
        <v>0</v>
      </c>
      <c r="M400" s="5">
        <v>317216253.66372001</v>
      </c>
      <c r="N400" s="6">
        <v>0</v>
      </c>
      <c r="O400" s="6">
        <v>0</v>
      </c>
      <c r="P400" s="6">
        <v>0</v>
      </c>
      <c r="Q400" s="6">
        <v>3692708.64</v>
      </c>
      <c r="R400" s="6">
        <v>0</v>
      </c>
      <c r="S400" s="7">
        <f t="shared" si="6"/>
        <v>723673158.32626212</v>
      </c>
    </row>
    <row r="401" spans="1:25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768</v>
      </c>
      <c r="G401" s="17">
        <v>234775304.89867157</v>
      </c>
      <c r="H401" s="5">
        <v>56298620.680114761</v>
      </c>
      <c r="I401" s="18">
        <v>0</v>
      </c>
      <c r="J401" s="5">
        <v>14201442.814479701</v>
      </c>
      <c r="K401" s="5">
        <v>11911209.040723899</v>
      </c>
      <c r="L401" s="5">
        <v>0</v>
      </c>
      <c r="M401" s="5">
        <v>302194814.09053129</v>
      </c>
      <c r="N401" s="6">
        <v>0</v>
      </c>
      <c r="O401" s="6">
        <v>0</v>
      </c>
      <c r="P401" s="6">
        <v>0</v>
      </c>
      <c r="Q401" s="6">
        <v>2732818.68</v>
      </c>
      <c r="R401" s="6">
        <v>0</v>
      </c>
      <c r="S401" s="7">
        <f t="shared" si="6"/>
        <v>622114210.20452118</v>
      </c>
    </row>
    <row r="402" spans="1:25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768</v>
      </c>
      <c r="G402" s="17">
        <v>130655329.48923737</v>
      </c>
      <c r="H402" s="5">
        <v>31330871.183085863</v>
      </c>
      <c r="I402" s="18">
        <v>0</v>
      </c>
      <c r="J402" s="5">
        <v>5305655.4389140001</v>
      </c>
      <c r="K402" s="5">
        <v>4423943.8461539</v>
      </c>
      <c r="L402" s="5">
        <v>0</v>
      </c>
      <c r="M402" s="5">
        <v>101874978.49626113</v>
      </c>
      <c r="N402" s="6">
        <v>0</v>
      </c>
      <c r="O402" s="6">
        <v>0</v>
      </c>
      <c r="P402" s="6">
        <v>0</v>
      </c>
      <c r="Q402" s="6">
        <v>1580132.16</v>
      </c>
      <c r="R402" s="6">
        <v>0</v>
      </c>
      <c r="S402" s="7">
        <f t="shared" si="6"/>
        <v>275170910.61365229</v>
      </c>
    </row>
    <row r="403" spans="1:25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766</v>
      </c>
      <c r="G403" s="17">
        <v>493913487.04883087</v>
      </c>
      <c r="H403" s="5">
        <v>0</v>
      </c>
      <c r="I403" s="18">
        <v>0</v>
      </c>
      <c r="J403" s="5">
        <v>16687537.7466064</v>
      </c>
      <c r="K403" s="5">
        <v>14901334.986425299</v>
      </c>
      <c r="L403" s="5">
        <v>335187614.90496188</v>
      </c>
      <c r="M403" s="5">
        <v>0</v>
      </c>
      <c r="N403" s="6">
        <v>0</v>
      </c>
      <c r="O403" s="6">
        <v>0</v>
      </c>
      <c r="P403" s="6">
        <v>5520443.9400000004</v>
      </c>
      <c r="Q403" s="6">
        <v>0</v>
      </c>
      <c r="R403" s="6">
        <v>0</v>
      </c>
      <c r="S403" s="7">
        <f t="shared" si="6"/>
        <v>866210418.6268245</v>
      </c>
    </row>
    <row r="404" spans="1:25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766</v>
      </c>
      <c r="G404" s="17">
        <v>180195121.36282444</v>
      </c>
      <c r="H404" s="5">
        <v>0</v>
      </c>
      <c r="I404" s="18">
        <v>0</v>
      </c>
      <c r="J404" s="5">
        <v>7566839.4027149007</v>
      </c>
      <c r="K404" s="5">
        <v>4977671.4208145002</v>
      </c>
      <c r="L404" s="5">
        <v>119598333.80168559</v>
      </c>
      <c r="M404" s="5">
        <v>0</v>
      </c>
      <c r="N404" s="6">
        <v>0</v>
      </c>
      <c r="O404" s="6">
        <v>0</v>
      </c>
      <c r="P404" s="6">
        <v>2040440.9400000002</v>
      </c>
      <c r="Q404" s="6">
        <v>0</v>
      </c>
      <c r="R404" s="6">
        <v>0</v>
      </c>
      <c r="S404" s="7">
        <f t="shared" si="6"/>
        <v>314378406.92803943</v>
      </c>
    </row>
    <row r="405" spans="1:25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768</v>
      </c>
      <c r="G405" s="17">
        <v>191158817.81460389</v>
      </c>
      <c r="H405" s="5">
        <v>45839479.490606517</v>
      </c>
      <c r="I405" s="18">
        <v>0</v>
      </c>
      <c r="J405" s="5">
        <v>6509522.3619908998</v>
      </c>
      <c r="K405" s="5">
        <v>4629231.8461538004</v>
      </c>
      <c r="L405" s="5">
        <v>0</v>
      </c>
      <c r="M405" s="5">
        <v>147352888.60343757</v>
      </c>
      <c r="N405" s="6">
        <v>0</v>
      </c>
      <c r="O405" s="6">
        <v>0</v>
      </c>
      <c r="P405" s="6">
        <v>0</v>
      </c>
      <c r="Q405" s="6">
        <v>1989707.04</v>
      </c>
      <c r="R405" s="6">
        <v>0</v>
      </c>
      <c r="S405" s="7">
        <f t="shared" si="6"/>
        <v>397479647.1567927</v>
      </c>
    </row>
    <row r="406" spans="1:25" x14ac:dyDescent="0.25">
      <c r="E406"/>
      <c r="F406"/>
      <c r="G406" s="9">
        <f t="shared" ref="G406:I406" si="7">+SUBTOTAL(9,G8:G405)</f>
        <v>39907700350.141502</v>
      </c>
      <c r="H406" s="9">
        <f t="shared" si="7"/>
        <v>1346126699.0337162</v>
      </c>
      <c r="I406" s="9">
        <f t="shared" si="7"/>
        <v>35539427625.359085</v>
      </c>
      <c r="J406" s="9">
        <f t="shared" ref="J406:S406" si="8">+SUBTOTAL(9,J8:J405)</f>
        <v>3105369269.5897431</v>
      </c>
      <c r="K406" s="9">
        <f t="shared" si="8"/>
        <v>1594163568.5067897</v>
      </c>
      <c r="L406" s="9">
        <f t="shared" si="8"/>
        <v>17815027264.830334</v>
      </c>
      <c r="M406" s="9">
        <f t="shared" si="8"/>
        <v>4373307554.9862843</v>
      </c>
      <c r="N406" s="9">
        <f t="shared" si="8"/>
        <v>18141472685.776852</v>
      </c>
      <c r="O406" s="9">
        <f t="shared" si="8"/>
        <v>243087671.61299998</v>
      </c>
      <c r="P406" s="9">
        <f t="shared" si="8"/>
        <v>374991816.06</v>
      </c>
      <c r="Q406" s="9">
        <f t="shared" si="8"/>
        <v>65199457.980000004</v>
      </c>
      <c r="R406" s="9">
        <f t="shared" si="8"/>
        <v>328385370.95999992</v>
      </c>
      <c r="S406" s="9">
        <f t="shared" si="8"/>
        <v>122834259334.83728</v>
      </c>
    </row>
    <row r="408" spans="1:25" x14ac:dyDescent="0.25">
      <c r="S408" s="20"/>
    </row>
    <row r="409" spans="1:25" x14ac:dyDescent="0.25">
      <c r="S409" s="23"/>
      <c r="Y409" s="22"/>
    </row>
    <row r="410" spans="1:25" x14ac:dyDescent="0.25">
      <c r="S410" s="20"/>
      <c r="Y410" s="22"/>
    </row>
    <row r="411" spans="1:25" x14ac:dyDescent="0.25">
      <c r="S411" s="21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2024-08-15T15:20:24Z</dcterms:modified>
</cp:coreProperties>
</file>