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8 - Agosto - 24\Compensación por Linea\"/>
    </mc:Choice>
  </mc:AlternateContent>
  <xr:revisionPtr revIDLastSave="0" documentId="8_{FCE9FA0E-2FDB-4800-82AC-BC297F02A1C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gosto" sheetId="5" r:id="rId1"/>
  </sheets>
  <definedNames>
    <definedName name="_xlnm._FilterDatabase" localSheetId="0" hidden="1">Agosto!$A$7:$S$407</definedName>
    <definedName name="_xlnm.Print_Area" localSheetId="0">Agosto!$A$1:$S$407</definedName>
    <definedName name="_xlnm.Print_Titles" localSheetId="0">Agosto!$6:$7</definedName>
  </definedNames>
  <calcPr calcId="191029"/>
</workbook>
</file>

<file path=xl/calcChain.xml><?xml version="1.0" encoding="utf-8"?>
<calcChain xmlns="http://schemas.openxmlformats.org/spreadsheetml/2006/main">
  <c r="K407" i="5" l="1"/>
  <c r="J407" i="5"/>
  <c r="M407" i="5" l="1"/>
  <c r="O407" i="5"/>
  <c r="N407" i="5"/>
  <c r="L407" i="5" l="1"/>
  <c r="Q407" i="5"/>
  <c r="S58" i="5" l="1"/>
  <c r="S333" i="5"/>
  <c r="S378" i="5"/>
  <c r="S213" i="5"/>
  <c r="S74" i="5"/>
  <c r="S160" i="5"/>
  <c r="S252" i="5"/>
  <c r="S112" i="5"/>
  <c r="S310" i="5"/>
  <c r="S62" i="5"/>
  <c r="S212" i="5"/>
  <c r="S318" i="5"/>
  <c r="S404" i="5"/>
  <c r="S39" i="5"/>
  <c r="S103" i="5"/>
  <c r="S285" i="5"/>
  <c r="S220" i="5"/>
  <c r="S72" i="5"/>
  <c r="S98" i="5"/>
  <c r="S38" i="5"/>
  <c r="S394" i="5"/>
  <c r="S338" i="5"/>
  <c r="S254" i="5"/>
  <c r="S208" i="5"/>
  <c r="S34" i="5"/>
  <c r="S102" i="5"/>
  <c r="S280" i="5"/>
  <c r="S26" i="5"/>
  <c r="S168" i="5"/>
  <c r="S368" i="5"/>
  <c r="S20" i="5"/>
  <c r="S84" i="5"/>
  <c r="S148" i="5"/>
  <c r="S190" i="5"/>
  <c r="S297" i="5"/>
  <c r="S55" i="5"/>
  <c r="S119" i="5"/>
  <c r="S151" i="5"/>
  <c r="S183" i="5"/>
  <c r="S215" i="5"/>
  <c r="S247" i="5"/>
  <c r="S279" i="5"/>
  <c r="S311" i="5"/>
  <c r="S343" i="5"/>
  <c r="S359" i="5"/>
  <c r="S391" i="5"/>
  <c r="S86" i="5"/>
  <c r="S21" i="5"/>
  <c r="S134" i="5"/>
  <c r="S221" i="5"/>
  <c r="S214" i="5"/>
  <c r="S328" i="5"/>
  <c r="S64" i="5"/>
  <c r="S177" i="5"/>
  <c r="S56" i="5"/>
  <c r="S113" i="5"/>
  <c r="S226" i="5"/>
  <c r="S284" i="5"/>
  <c r="S341" i="5"/>
  <c r="S176" i="5"/>
  <c r="S89" i="5"/>
  <c r="S132" i="5"/>
  <c r="S27" i="5"/>
  <c r="S59" i="5"/>
  <c r="S91" i="5"/>
  <c r="S123" i="5"/>
  <c r="S155" i="5"/>
  <c r="S187" i="5"/>
  <c r="S219" i="5"/>
  <c r="S251" i="5"/>
  <c r="S283" i="5"/>
  <c r="S315" i="5"/>
  <c r="S347" i="5"/>
  <c r="S16" i="5"/>
  <c r="S277" i="5"/>
  <c r="S65" i="5"/>
  <c r="S406" i="5"/>
  <c r="S92" i="5"/>
  <c r="S320" i="5"/>
  <c r="S12" i="5"/>
  <c r="S69" i="5"/>
  <c r="S240" i="5"/>
  <c r="S9" i="5"/>
  <c r="S52" i="5"/>
  <c r="S137" i="5"/>
  <c r="S222" i="5"/>
  <c r="S308" i="5"/>
  <c r="S350" i="5"/>
  <c r="S31" i="5"/>
  <c r="S63" i="5"/>
  <c r="S95" i="5"/>
  <c r="S127" i="5"/>
  <c r="S159" i="5"/>
  <c r="S191" i="5"/>
  <c r="S223" i="5"/>
  <c r="S255" i="5"/>
  <c r="S287" i="5"/>
  <c r="S319" i="5"/>
  <c r="S44" i="5"/>
  <c r="S305" i="5"/>
  <c r="S80" i="5"/>
  <c r="S348" i="5"/>
  <c r="S85" i="5"/>
  <c r="S96" i="5"/>
  <c r="S76" i="5"/>
  <c r="S133" i="5"/>
  <c r="S100" i="5"/>
  <c r="S185" i="5"/>
  <c r="S398" i="5"/>
  <c r="S35" i="5"/>
  <c r="S67" i="5"/>
  <c r="S99" i="5"/>
  <c r="S131" i="5"/>
  <c r="S163" i="5"/>
  <c r="S195" i="5"/>
  <c r="S227" i="5"/>
  <c r="S259" i="5"/>
  <c r="S291" i="5"/>
  <c r="S323" i="5"/>
  <c r="I407" i="5"/>
  <c r="R407" i="5"/>
  <c r="P407" i="5"/>
  <c r="S339" i="5" l="1"/>
  <c r="S307" i="5"/>
  <c r="S275" i="5"/>
  <c r="S243" i="5"/>
  <c r="S211" i="5"/>
  <c r="S179" i="5"/>
  <c r="S147" i="5"/>
  <c r="S115" i="5"/>
  <c r="S83" i="5"/>
  <c r="S51" i="5"/>
  <c r="S19" i="5"/>
  <c r="S334" i="5"/>
  <c r="S292" i="5"/>
  <c r="S249" i="5"/>
  <c r="S164" i="5"/>
  <c r="S121" i="5"/>
  <c r="S36" i="5"/>
  <c r="S48" i="5"/>
  <c r="S32" i="5"/>
  <c r="S188" i="5"/>
  <c r="S124" i="5"/>
  <c r="S256" i="5"/>
  <c r="S28" i="5"/>
  <c r="S234" i="5"/>
  <c r="S364" i="5"/>
  <c r="S250" i="5"/>
  <c r="S192" i="5"/>
  <c r="S144" i="5"/>
  <c r="S335" i="5"/>
  <c r="S303" i="5"/>
  <c r="S271" i="5"/>
  <c r="S239" i="5"/>
  <c r="S207" i="5"/>
  <c r="S175" i="5"/>
  <c r="S143" i="5"/>
  <c r="S111" i="5"/>
  <c r="S79" i="5"/>
  <c r="S47" i="5"/>
  <c r="S15" i="5"/>
  <c r="S286" i="5"/>
  <c r="S116" i="5"/>
  <c r="S73" i="5"/>
  <c r="S17" i="5"/>
  <c r="S128" i="5"/>
  <c r="S357" i="5"/>
  <c r="S236" i="5"/>
  <c r="S331" i="5"/>
  <c r="S299" i="5"/>
  <c r="S267" i="5"/>
  <c r="S235" i="5"/>
  <c r="S203" i="5"/>
  <c r="S171" i="5"/>
  <c r="S139" i="5"/>
  <c r="S107" i="5"/>
  <c r="S75" i="5"/>
  <c r="S43" i="5"/>
  <c r="S11" i="5"/>
  <c r="S68" i="5"/>
  <c r="S25" i="5"/>
  <c r="S204" i="5"/>
  <c r="S8" i="5"/>
  <c r="G407" i="5"/>
  <c r="S387" i="5"/>
  <c r="S355" i="5"/>
  <c r="S356" i="5"/>
  <c r="S313" i="5"/>
  <c r="S270" i="5"/>
  <c r="S228" i="5"/>
  <c r="S142" i="5"/>
  <c r="S57" i="5"/>
  <c r="S14" i="5"/>
  <c r="S360" i="5"/>
  <c r="S304" i="5"/>
  <c r="S246" i="5"/>
  <c r="S189" i="5"/>
  <c r="S18" i="5"/>
  <c r="S386" i="5"/>
  <c r="S330" i="5"/>
  <c r="S273" i="5"/>
  <c r="S216" i="5"/>
  <c r="S152" i="5"/>
  <c r="S24" i="5"/>
  <c r="S312" i="5"/>
  <c r="S198" i="5"/>
  <c r="S120" i="5"/>
  <c r="S272" i="5"/>
  <c r="S29" i="5"/>
  <c r="S306" i="5"/>
  <c r="S193" i="5"/>
  <c r="S77" i="5"/>
  <c r="S257" i="5"/>
  <c r="S383" i="5"/>
  <c r="S351" i="5"/>
  <c r="S393" i="5"/>
  <c r="S265" i="5"/>
  <c r="S180" i="5"/>
  <c r="S94" i="5"/>
  <c r="S353" i="5"/>
  <c r="S296" i="5"/>
  <c r="S182" i="5"/>
  <c r="S125" i="5"/>
  <c r="S380" i="5"/>
  <c r="S322" i="5"/>
  <c r="S266" i="5"/>
  <c r="S209" i="5"/>
  <c r="S145" i="5"/>
  <c r="S88" i="5"/>
  <c r="S10" i="5"/>
  <c r="S298" i="5"/>
  <c r="S184" i="5"/>
  <c r="S70" i="5"/>
  <c r="S242" i="5"/>
  <c r="S293" i="5"/>
  <c r="S178" i="5"/>
  <c r="S49" i="5"/>
  <c r="S229" i="5"/>
  <c r="S379" i="5"/>
  <c r="S388" i="5"/>
  <c r="S345" i="5"/>
  <c r="S302" i="5"/>
  <c r="S260" i="5"/>
  <c r="S217" i="5"/>
  <c r="S174" i="5"/>
  <c r="S46" i="5"/>
  <c r="S402" i="5"/>
  <c r="S346" i="5"/>
  <c r="S289" i="5"/>
  <c r="S232" i="5"/>
  <c r="S118" i="5"/>
  <c r="S61" i="5"/>
  <c r="S181" i="5"/>
  <c r="S373" i="5"/>
  <c r="S316" i="5"/>
  <c r="S258" i="5"/>
  <c r="S202" i="5"/>
  <c r="S138" i="5"/>
  <c r="S81" i="5"/>
  <c r="S397" i="5"/>
  <c r="S170" i="5"/>
  <c r="S290" i="5"/>
  <c r="S392" i="5"/>
  <c r="S278" i="5"/>
  <c r="S165" i="5"/>
  <c r="S50" i="5"/>
  <c r="S248" i="5"/>
  <c r="S200" i="5"/>
  <c r="H407" i="5"/>
  <c r="L3" i="5" s="1"/>
  <c r="S375" i="5"/>
  <c r="S340" i="5"/>
  <c r="S276" i="5"/>
  <c r="S282" i="5"/>
  <c r="S82" i="5"/>
  <c r="S365" i="5"/>
  <c r="S194" i="5"/>
  <c r="S384" i="5"/>
  <c r="S376" i="5"/>
  <c r="S186" i="5"/>
  <c r="S106" i="5"/>
  <c r="S382" i="5"/>
  <c r="S169" i="5"/>
  <c r="S41" i="5"/>
  <c r="S225" i="5"/>
  <c r="S54" i="5"/>
  <c r="S309" i="5"/>
  <c r="S130" i="5"/>
  <c r="S269" i="5"/>
  <c r="S262" i="5"/>
  <c r="S264" i="5"/>
  <c r="S361" i="5"/>
  <c r="S233" i="5"/>
  <c r="S126" i="5"/>
  <c r="S396" i="5"/>
  <c r="S253" i="5"/>
  <c r="S337" i="5"/>
  <c r="S326" i="5"/>
  <c r="S42" i="5"/>
  <c r="S300" i="5"/>
  <c r="S150" i="5"/>
  <c r="S400" i="5"/>
  <c r="S45" i="5"/>
  <c r="S405" i="5"/>
  <c r="S101" i="5"/>
  <c r="S336" i="5"/>
  <c r="S108" i="5"/>
  <c r="S362" i="5"/>
  <c r="S314" i="5"/>
  <c r="S327" i="5"/>
  <c r="S295" i="5"/>
  <c r="S263" i="5"/>
  <c r="S231" i="5"/>
  <c r="S199" i="5"/>
  <c r="S167" i="5"/>
  <c r="S135" i="5"/>
  <c r="S87" i="5"/>
  <c r="S23" i="5"/>
  <c r="S156" i="5"/>
  <c r="S321" i="5"/>
  <c r="S37" i="5"/>
  <c r="S172" i="5"/>
  <c r="S105" i="5"/>
  <c r="S140" i="5"/>
  <c r="S224" i="5"/>
  <c r="S93" i="5"/>
  <c r="S71" i="5"/>
  <c r="S197" i="5"/>
  <c r="S60" i="5"/>
  <c r="S149" i="5"/>
  <c r="S403" i="5"/>
  <c r="S371" i="5"/>
  <c r="S377" i="5"/>
  <c r="S206" i="5"/>
  <c r="S78" i="5"/>
  <c r="S389" i="5"/>
  <c r="S332" i="5"/>
  <c r="S274" i="5"/>
  <c r="S218" i="5"/>
  <c r="S161" i="5"/>
  <c r="S104" i="5"/>
  <c r="S358" i="5"/>
  <c r="S301" i="5"/>
  <c r="S245" i="5"/>
  <c r="S66" i="5"/>
  <c r="S369" i="5"/>
  <c r="S141" i="5"/>
  <c r="S385" i="5"/>
  <c r="S157" i="5"/>
  <c r="S136" i="5"/>
  <c r="S22" i="5"/>
  <c r="S370" i="5"/>
  <c r="S399" i="5"/>
  <c r="S367" i="5"/>
  <c r="S372" i="5"/>
  <c r="S329" i="5"/>
  <c r="S244" i="5"/>
  <c r="S201" i="5"/>
  <c r="S158" i="5"/>
  <c r="S30" i="5"/>
  <c r="S381" i="5"/>
  <c r="S325" i="5"/>
  <c r="S268" i="5"/>
  <c r="S210" i="5"/>
  <c r="S154" i="5"/>
  <c r="S97" i="5"/>
  <c r="S40" i="5"/>
  <c r="S352" i="5"/>
  <c r="S294" i="5"/>
  <c r="S237" i="5"/>
  <c r="S173" i="5"/>
  <c r="S117" i="5"/>
  <c r="S53" i="5"/>
  <c r="S354" i="5"/>
  <c r="S241" i="5"/>
  <c r="S13" i="5"/>
  <c r="S205" i="5"/>
  <c r="S129" i="5"/>
  <c r="S349" i="5"/>
  <c r="S122" i="5"/>
  <c r="S390" i="5"/>
  <c r="S162" i="5"/>
  <c r="S342" i="5"/>
  <c r="S114" i="5"/>
  <c r="S395" i="5"/>
  <c r="S363" i="5"/>
  <c r="S366" i="5"/>
  <c r="S324" i="5"/>
  <c r="S281" i="5"/>
  <c r="S238" i="5"/>
  <c r="S196" i="5"/>
  <c r="S153" i="5"/>
  <c r="S110" i="5"/>
  <c r="S374" i="5"/>
  <c r="S317" i="5"/>
  <c r="S261" i="5"/>
  <c r="S146" i="5"/>
  <c r="S90" i="5"/>
  <c r="S33" i="5"/>
  <c r="S401" i="5"/>
  <c r="S344" i="5"/>
  <c r="S288" i="5"/>
  <c r="S230" i="5"/>
  <c r="S166" i="5"/>
  <c r="S109" i="5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<sst xmlns="http://schemas.openxmlformats.org/spreadsheetml/2006/main" count="2415" uniqueCount="788">
  <si>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</si>
  <si>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</si>
  <si>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</si>
  <si>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</si>
  <si>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</si>
  <si>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</si>
  <si>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</si>
  <si>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</si>
  <si>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</si>
  <si>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</si>
  <si>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</si>
  <si>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</si>
  <si>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</si>
  <si>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</si>
  <si>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</si>
  <si>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</si>
  <si>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</si>
  <si>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</si>
  <si>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</si>
  <si>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</si>
  <si>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</si>
  <si>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</si>
  <si>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</si>
  <si>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</si>
  <si>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</si>
  <si>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</si>
  <si>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</si>
  <si>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</si>
  <si>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</si>
  <si>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</si>
  <si>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</si>
  <si>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</si>
  <si>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</si>
  <si>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</si>
  <si>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</si>
  <si>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</si>
  <si>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</si>
  <si>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</si>
  <si>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</si>
  <si>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</si>
  <si>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</si>
  <si>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</si>
  <si>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</si>
  <si>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</si>
  <si>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</si>
  <si>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</si>
  <si>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</si>
  <si>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</si>
  <si>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</si>
  <si>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</si>
  <si>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</si>
  <si>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</si>
  <si>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</si>
  <si>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</si>
  <si>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</si>
  <si>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</si>
  <si>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</si>
  <si>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</si>
  <si>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</si>
  <si>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</si>
  <si>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</si>
  <si>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</si>
  <si>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</si>
  <si>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</si>
  <si>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</si>
  <si>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</si>
  <si>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</si>
  <si>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</si>
  <si>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</si>
  <si>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</si>
  <si>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</si>
  <si>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</si>
  <si>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</si>
  <si>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</si>
  <si>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</si>
  <si>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</si>
  <si>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</si>
  <si>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</si>
  <si>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</si>
  <si>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</si>
  <si>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</si>
  <si>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</si>
  <si>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</si>
  <si>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</si>
  <si>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</si>
  <si>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</si>
  <si>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</si>
  <si>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</si>
  <si>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</si>
  <si>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</si>
  <si>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</si>
  <si>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</si>
  <si>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</si>
  <si>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</si>
  <si>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</si>
  <si>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</si>
  <si>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</si>
  <si>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</si>
  <si>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</si>
  <si>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</si>
  <si>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</si>
  <si>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</si>
  <si>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</si>
  <si>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</si>
  <si>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</si>
  <si>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</si>
  <si>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</si>
  <si>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</si>
  <si>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</si>
  <si>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</si>
  <si>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</si>
  <si>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</si>
  <si>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</si>
  <si>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</si>
  <si>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</si>
  <si>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</si>
  <si>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</si>
  <si>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</si>
  <si>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</si>
  <si>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</si>
  <si>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</si>
  <si>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</si>
  <si>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</si>
  <si>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</si>
  <si>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</si>
  <si>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</si>
  <si>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</si>
  <si>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</si>
  <si>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</si>
  <si>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</si>
  <si>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</si>
  <si>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</si>
  <si>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</si>
  <si>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</si>
  <si>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</si>
  <si>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</si>
  <si>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</si>
  <si>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</si>
  <si>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</si>
  <si>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</si>
  <si>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</si>
  <si>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</si>
  <si>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</si>
  <si>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</si>
  <si>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</si>
  <si>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</si>
  <si>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</si>
  <si>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</si>
  <si>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</si>
  <si>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</si>
  <si>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</si>
  <si>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</si>
  <si>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</si>
  <si>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</si>
  <si>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</si>
  <si>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</si>
  <si>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</si>
  <si>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</si>
  <si>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</si>
  <si>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</si>
  <si>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</si>
  <si>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</si>
  <si>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</si>
  <si>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</si>
  <si>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</si>
  <si>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</si>
  <si>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</si>
  <si>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</si>
  <si>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</si>
  <si>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</si>
  <si>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</si>
  <si>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</si>
  <si>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</si>
  <si>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</si>
  <si>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</si>
  <si>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</si>
  <si>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</si>
  <si>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</si>
  <si>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</si>
  <si>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</si>
  <si>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</si>
  <si>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</si>
  <si>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</si>
  <si>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</si>
  <si>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</si>
  <si>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</si>
  <si>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</si>
  <si>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</si>
  <si>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</si>
  <si>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</si>
  <si>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</si>
  <si>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</si>
  <si>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</si>
  <si>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</si>
  <si>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</si>
  <si>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</si>
  <si>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</si>
  <si>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</si>
  <si>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</si>
  <si>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</si>
  <si>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</si>
  <si>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</si>
  <si>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</si>
  <si>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</si>
  <si>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</si>
  <si>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</si>
  <si>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</si>
  <si>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</si>
  <si>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</si>
  <si>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</si>
  <si>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</si>
  <si>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</si>
  <si>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</si>
  <si>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</si>
  <si>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</si>
  <si>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</si>
  <si>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</si>
  <si>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</si>
  <si>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</si>
  <si>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</si>
  <si>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</si>
  <si>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</si>
  <si>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</si>
  <si>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</si>
  <si>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</si>
  <si>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</si>
  <si>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</si>
  <si>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</si>
  <si>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</si>
  <si>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</si>
  <si>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</si>
  <si>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</si>
  <si>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</si>
  <si>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</si>
  <si>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</si>
  <si>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</si>
  <si>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</si>
  <si>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</si>
  <si>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</si>
  <si>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</si>
  <si>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</si>
  <si>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</si>
  <si>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</si>
  <si>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</si>
  <si>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</si>
  <si>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</si>
  <si>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</si>
  <si>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</si>
  <si>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</si>
  <si>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</si>
  <si>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</si>
  <si>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</si>
  <si>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</si>
  <si>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</si>
  <si>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</si>
  <si>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</si>
  <si>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</si>
  <si>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</si>
  <si>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</si>
  <si>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</si>
  <si>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</si>
  <si>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</si>
  <si>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</si>
  <si>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</si>
  <si>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</si>
  <si>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</si>
  <si>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</si>
  <si>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</si>
  <si>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</si>
  <si>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</si>
  <si>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</si>
  <si>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</si>
  <si>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</si>
  <si>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</si>
  <si>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</si>
  <si>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</si>
  <si>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</si>
  <si>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</si>
  <si>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</si>
  <si>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</si>
  <si>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</si>
  <si>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</si>
  <si>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</si>
  <si>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</si>
  <si>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</si>
  <si>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</si>
  <si>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</si>
  <si>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</si>
  <si>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</si>
  <si>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</si>
  <si>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</si>
  <si>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</si>
  <si>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</si>
  <si>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</si>
  <si>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</si>
  <si>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</si>
  <si>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</si>
  <si>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</si>
  <si>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</si>
  <si>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</si>
  <si>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</si>
  <si>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</si>
  <si>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</si>
  <si>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</si>
  <si>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</si>
  <si>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</si>
  <si>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</si>
  <si>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</si>
  <si>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</si>
  <si>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</si>
  <si>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</si>
  <si>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</si>
  <si>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</si>
  <si>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</si>
  <si>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</si>
  <si>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</si>
  <si>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</si>
  <si>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</si>
  <si>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</si>
  <si>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</si>
  <si>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</si>
  <si>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</si>
  <si>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</si>
  <si>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</si>
  <si>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</si>
  <si>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</si>
  <si>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</si>
  <si>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</si>
  <si>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</si>
  <si>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</si>
  <si>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</si>
  <si>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</si>
  <si>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</si>
  <si>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</si>
  <si>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</si>
  <si>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</si>
  <si>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</si>
  <si>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</si>
  <si>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</si>
  <si>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</si>
  <si>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</si>
  <si>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</si>
  <si>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</si>
  <si>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</si>
  <si>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</si>
  <si>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</si>
  <si>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</si>
  <si>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</si>
  <si>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</si>
  <si>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</si>
  <si>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</si>
  <si>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</si>
  <si>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</si>
  <si>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</si>
  <si>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</si>
  <si>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</si>
  <si>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</si>
  <si>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</si>
  <si>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</si>
  <si>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</si>
  <si>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</si>
  <si>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</si>
  <si>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</si>
  <si>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</si>
  <si>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</si>
  <si>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</si>
  <si>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</si>
  <si>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</si>
  <si>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</si>
  <si>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</si>
  <si>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</si>
  <si>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</si>
  <si>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</si>
  <si>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</si>
  <si>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</si>
  <si>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</si>
  <si>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</si>
  <si>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</si>
  <si>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</si>
  <si>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</si>
  <si>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</si>
  <si>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</si>
  <si>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</si>
  <si>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</si>
  <si>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</si>
  <si>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</si>
  <si>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</si>
  <si>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</si>
  <si>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</si>
  <si>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</si>
  <si>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</si>
  <si>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</si>
  <si>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</si>
  <si>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</si>
  <si>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</si>
  <si>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</si>
  <si>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</si>
  <si>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</si>
  <si>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</si>
  <si>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</si>
  <si>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</si>
  <si>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</si>
  <si>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</si>
  <si>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</si>
  <si>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</si>
  <si>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</si>
  <si>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</si>
  <si>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</si>
  <si>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</si>
  <si>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</si>
  <si>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</si>
  <si>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</si>
  <si>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</si>
  <si>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</si>
  <si>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</si>
  <si>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</si>
  <si>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</si>
  <si>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</si>
  <si>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</si>
  <si>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</si>
  <si>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</si>
  <si>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</si>
  <si>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</si>
  <si>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</si>
  <si>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</si>
  <si>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</si>
  <si>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</si>
  <si>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</si>
  <si>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</si>
  <si>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</si>
  <si>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</si>
  <si>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</si>
  <si>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</si>
  <si>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</si>
  <si>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</si>
  <si>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</si>
  <si>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</si>
  <si>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</si>
  <si>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</si>
  <si>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</si>
  <si>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</si>
  <si>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</si>
  <si>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</si>
  <si>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</si>
  <si>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</si>
  <si>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</si>
  <si>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</si>
  <si>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</si>
  <si>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</si>
  <si>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</si>
  <si>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</si>
  <si>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</si>
  <si>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</si>
  <si>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</si>
  <si>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</si>
  <si>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</si>
  <si>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</si>
  <si>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</si>
  <si>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</si>
  <si>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</si>
  <si>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</si>
  <si>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</si>
  <si>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</si>
  <si>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</si>
  <si>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</si>
  <si>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</si>
  <si>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</si>
  <si>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</si>
  <si>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</si>
  <si>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</si>
  <si>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</si>
  <si>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</si>
  <si>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</si>
  <si>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</si>
  <si>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</si>
  <si>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</si>
  <si>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</si>
  <si>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</si>
  <si>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</si>
  <si>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</si>
  <si>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</si>
  <si>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</si>
  <si>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</si>
  <si>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</si>
  <si>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</si>
  <si>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</si>
  <si>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</si>
  <si>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</si>
  <si>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</si>
  <si>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</si>
  <si>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</si>
  <si>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</si>
  <si>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</si>
  <si>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</si>
  <si>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</si>
  <si>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</si>
  <si>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</si>
  <si>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</si>
  <si>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</si>
  <si>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</si>
  <si>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</si>
  <si>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</si>
  <si>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</si>
  <si>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</si>
  <si>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</si>
  <si>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</si>
  <si>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</si>
  <si>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</si>
  <si>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</si>
  <si>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</si>
  <si>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</si>
  <si>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</si>
  <si>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</si>
  <si>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</si>
  <si>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</si>
  <si>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</si>
  <si>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</si>
  <si>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</si>
  <si>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</si>
  <si>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</si>
  <si>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</si>
  <si>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</si>
  <si>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</si>
  <si>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</si>
  <si>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</si>
  <si>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</si>
  <si>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</si>
  <si>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</si>
  <si>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</si>
  <si>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</si>
  <si>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</si>
  <si>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</si>
  <si>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</si>
  <si>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</si>
  <si>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</si>
  <si>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</si>
  <si>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</si>
  <si>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</si>
  <si>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</si>
  <si>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</si>
  <si>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</si>
  <si>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</si>
  <si>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</si>
  <si>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</si>
  <si>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</si>
  <si>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</si>
  <si>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</si>
  <si>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</si>
  <si>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</si>
  <si>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</si>
  <si>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</si>
  <si>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</si>
  <si>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</si>
  <si>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</si>
  <si>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</si>
  <si>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</si>
  <si>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</si>
  <si>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</si>
  <si>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</si>
  <si>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</si>
  <si>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</si>
  <si>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</si>
  <si>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</si>
  <si>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</si>
  <si>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</si>
  <si>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</si>
  <si>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</si>
  <si>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</si>
  <si>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</si>
  <si>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</si>
  <si>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</si>
  <si>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</si>
  <si>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</si>
  <si>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</si>
  <si>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</si>
  <si>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</si>
  <si>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</si>
  <si>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</si>
  <si>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</si>
  <si>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</si>
  <si>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</si>
  <si>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</si>
  <si>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</si>
  <si>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</si>
  <si>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</si>
  <si>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</si>
  <si>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</si>
  <si>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</si>
  <si>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</si>
  <si>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</si>
  <si>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</si>
  <si>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</si>
  <si>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</si>
  <si>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</si>
  <si>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</si>
  <si>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</si>
  <si>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</si>
  <si>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</si>
  <si>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</si>
  <si>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</si>
  <si>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</si>
  <si>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</si>
  <si>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</si>
  <si>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</si>
  <si>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</si>
  <si>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</si>
  <si>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</si>
  <si>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</si>
  <si>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</si>
  <si>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</si>
  <si>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</si>
  <si>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</si>
  <si>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</si>
  <si>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</si>
  <si>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</si>
  <si>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</si>
  <si>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</si>
  <si>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</si>
  <si>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</si>
  <si>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</si>
  <si>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</si>
  <si>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</si>
  <si>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</si>
  <si>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</si>
  <si>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</si>
  <si>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</si>
  <si>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</si>
  <si>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</si>
  <si>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</si>
  <si>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</si>
  <si>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</si>
  <si>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</si>
  <si>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</si>
  <si>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</si>
  <si>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</si>
  <si>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</si>
  <si>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</si>
  <si>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</si>
  <si>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</si>
  <si>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</si>
  <si>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</si>
  <si>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</si>
  <si>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</si>
  <si>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</si>
  <si>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</si>
  <si>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</si>
  <si>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</si>
  <si>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</si>
  <si>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</si>
  <si>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</si>
  <si>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</si>
  <si>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</si>
  <si>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</si>
  <si>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</si>
  <si>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</si>
  <si>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</si>
  <si>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</si>
  <si>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</si>
  <si>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</si>
  <si>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</si>
  <si>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</si>
  <si>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</si>
  <si>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</si>
  <si>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</si>
  <si>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</si>
  <si>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</si>
  <si>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</si>
  <si>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</si>
  <si>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</si>
  <si>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</si>
  <si>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</si>
  <si>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</si>
  <si>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</si>
  <si>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</si>
  <si>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</si>
  <si>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</si>
  <si>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</si>
  <si>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</si>
  <si>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</si>
  <si>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</si>
  <si>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</si>
  <si>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</si>
  <si>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</si>
  <si>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</si>
  <si>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</si>
  <si>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</si>
  <si>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</si>
  <si>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</si>
  <si>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</si>
  <si>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</si>
  <si>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</si>
  <si>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</si>
  <si>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</si>
  <si>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</si>
  <si>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</si>
  <si>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</si>
  <si>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</si>
  <si>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</si>
  <si>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</si>
  <si>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</si>
  <si>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</si>
  <si>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</si>
  <si>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</si>
  <si>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</si>
  <si>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</si>
  <si>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</si>
  <si>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</si>
  <si>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</si>
  <si>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</si>
  <si>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</si>
  <si>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</si>
  <si>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</si>
  <si>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</si>
  <si>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</si>
  <si>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</si>
  <si>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</si>
  <si>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</si>
  <si>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</si>
  <si>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</si>
  <si>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</si>
  <si>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</si>
  <si>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</si>
  <si>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</si>
  <si>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</si>
  <si>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</si>
  <si>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</si>
  <si>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</si>
  <si>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</si>
  <si>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</si>
  <si>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</si>
  <si>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</si>
  <si>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</si>
  <si>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</si>
  <si>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</si>
  <si>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</si>
  <si>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</si>
  <si>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</si>
  <si>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</si>
  <si>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</si>
  <si>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</si>
  <si>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</si>
  <si>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</si>
  <si>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</si>
  <si>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</si>
  <si>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</si>
  <si>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</si>
  <si>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</si>
  <si>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</si>
  <si>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</si>
  <si>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</si>
  <si>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</si>
  <si>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</si>
  <si>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</si>
  <si>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</si>
  <si>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</si>
  <si>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</si>
  <si>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</si>
  <si>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</si>
  <si>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</si>
  <si>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</si>
  <si>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</si>
  <si>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</si>
  <si>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</si>
  <si>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</si>
  <si>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</si>
  <si>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</si>
  <si>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</si>
  <si>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</si>
  <si>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</si>
  <si>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</si>
  <si>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</si>
  <si>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</si>
  <si>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</si>
  <si>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</si>
  <si>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</si>
  <si>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</si>
  <si>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</si>
  <si>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</si>
  <si>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</si>
  <si>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</si>
  <si>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</si>
  <si>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</si>
  <si>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</si>
  <si>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</si>
  <si>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</si>
  <si>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</si>
  <si>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Agosto de 2024</t>
  </si>
  <si>
    <t>Agosto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</si>
</sst>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4"/>
  <sheetViews>
    <sheetView tabSelected="1" zoomScale="96" zoomScaleNormal="96" workbookViewId="0">
      <pane xSplit="5" ySplit="7" topLeftCell="J8" activePane="bottomRight" state="frozen"/>
      <selection pane="topRight" activeCell="F1" sqref="F1"/>
      <selection pane="bottomLeft" activeCell="A3" sqref="A3"/>
      <selection pane="bottomRight" activeCell="A8" sqref="A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8" width="17.7109375" customWidth="1"/>
    <col min="9" max="9" width="18.28515625" bestFit="1" customWidth="1"/>
    <col min="10" max="13" width="17.7109375" customWidth="1"/>
    <col min="14" max="14" width="19.28515625" bestFit="1" customWidth="1"/>
    <col min="15" max="18" width="17.7109375" customWidth="1"/>
    <col min="19" max="19" width="19" bestFit="1" customWidth="1"/>
    <col min="20" max="20" width="18" bestFit="1" customWidth="1"/>
    <col min="22" max="22" width="17" bestFit="1" customWidth="1"/>
    <col min="23" max="23" width="17" customWidth="1"/>
    <col min="24" max="24" width="18" bestFit="1" customWidth="1"/>
    <col min="25" max="25" width="18.28515625" bestFit="1" customWidth="1"/>
  </cols>
  <sheetData>
    <row r="1" spans="1:19" ht="18.75" x14ac:dyDescent="0.3">
      <c r="G1" s="39" t="s">
        <v>741</v>
      </c>
      <c r="H1" s="39"/>
      <c r="I1" s="39"/>
      <c r="J1" s="39"/>
      <c r="K1" s="39"/>
      <c r="L1" s="39"/>
      <c r="M1" s="39"/>
    </row>
    <row r="2" spans="1:19" ht="18.75" x14ac:dyDescent="0.3">
      <c r="A2" s="2"/>
      <c r="G2" s="30" t="s">
        <v>780</v>
      </c>
      <c r="H2" s="31"/>
      <c r="I2" s="31"/>
      <c r="J2" s="31"/>
      <c r="K2" s="32"/>
      <c r="L2" s="40">
        <f>+G407+J407+K407+L407+P407</f>
        <v>92951636865.169647</v>
      </c>
      <c r="M2" s="41"/>
    </row>
    <row r="3" spans="1:19" ht="18.75" x14ac:dyDescent="0.3">
      <c r="A3" s="2"/>
      <c r="G3" s="33" t="s">
        <v>742</v>
      </c>
      <c r="H3" s="34"/>
      <c r="I3" s="34"/>
      <c r="J3" s="34"/>
      <c r="K3" s="35"/>
      <c r="L3" s="40">
        <f>+H407+M407+Q407</f>
        <v>7052366665</v>
      </c>
      <c r="M3" s="41"/>
      <c r="N3" s="28"/>
      <c r="O3" s="19"/>
    </row>
    <row r="4" spans="1:19" ht="18.75" x14ac:dyDescent="0.3">
      <c r="A4" s="2"/>
      <c r="B4" s="2"/>
      <c r="C4" s="2"/>
      <c r="G4" s="36" t="s">
        <v>743</v>
      </c>
      <c r="H4" s="37"/>
      <c r="I4" s="37"/>
      <c r="J4" s="37"/>
      <c r="K4" s="38"/>
      <c r="L4" s="40">
        <f>+I407+N407+O407+R407</f>
        <v>65183555037.180061</v>
      </c>
      <c r="M4" s="41"/>
    </row>
    <row r="6" spans="1:19" x14ac:dyDescent="0.25">
      <c r="A6" s="3" t="s">
        <v>786</v>
      </c>
      <c r="S6" s="9" t="s">
        <v>787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107165591.82355255</v>
      </c>
      <c r="J8" s="5">
        <v>27741078.877827998</v>
      </c>
      <c r="K8" s="5">
        <v>18504683.158371001</v>
      </c>
      <c r="L8" s="5">
        <v>0</v>
      </c>
      <c r="M8" s="5">
        <v>0</v>
      </c>
      <c r="N8" s="6">
        <v>95567684.935341358</v>
      </c>
      <c r="O8" s="6">
        <v>0</v>
      </c>
      <c r="P8" s="6">
        <v>0</v>
      </c>
      <c r="Q8" s="6">
        <v>0</v>
      </c>
      <c r="R8" s="6">
        <v>870113.70000000007</v>
      </c>
      <c r="S8" s="7">
        <f>+SUM(G8:R8)</f>
        <v>249849152.4950929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158955321.71567482</v>
      </c>
      <c r="J9" s="5">
        <v>22060231.429864001</v>
      </c>
      <c r="K9" s="5">
        <v>12496937.701357</v>
      </c>
      <c r="L9" s="5">
        <v>0</v>
      </c>
      <c r="M9" s="5">
        <v>0</v>
      </c>
      <c r="N9" s="6">
        <v>72506026.699644655</v>
      </c>
      <c r="O9" s="6">
        <v>0</v>
      </c>
      <c r="P9" s="6">
        <v>0</v>
      </c>
      <c r="Q9" s="6">
        <v>0</v>
      </c>
      <c r="R9" s="6">
        <v>1520907.9453325935</v>
      </c>
      <c r="S9" s="7">
        <f t="shared" ref="S9:S72" si="0">+SUM(G9:R9)</f>
        <v>267539425.49187306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167280784.52062392</v>
      </c>
      <c r="J10" s="5">
        <v>44607237.954751</v>
      </c>
      <c r="K10" s="5">
        <v>23324127.755656</v>
      </c>
      <c r="L10" s="5">
        <v>0</v>
      </c>
      <c r="M10" s="5">
        <v>0</v>
      </c>
      <c r="N10" s="6">
        <v>154008849.91740471</v>
      </c>
      <c r="O10" s="6">
        <v>0</v>
      </c>
      <c r="P10" s="6">
        <v>0</v>
      </c>
      <c r="Q10" s="6">
        <v>0</v>
      </c>
      <c r="R10" s="6">
        <v>1600567.2004739041</v>
      </c>
      <c r="S10" s="7">
        <f t="shared" si="0"/>
        <v>390821567.34890956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13156473.156967171</v>
      </c>
      <c r="J11" s="5">
        <v>2333822.6696831998</v>
      </c>
      <c r="K11" s="5">
        <v>3745226.1176470998</v>
      </c>
      <c r="L11" s="5">
        <v>0</v>
      </c>
      <c r="M11" s="5">
        <v>0</v>
      </c>
      <c r="N11" s="6">
        <v>10421239.889265515</v>
      </c>
      <c r="O11" s="6">
        <v>0</v>
      </c>
      <c r="P11" s="6">
        <v>0</v>
      </c>
      <c r="Q11" s="6">
        <v>0</v>
      </c>
      <c r="R11" s="6">
        <v>125883.07419350256</v>
      </c>
      <c r="S11" s="7">
        <f t="shared" si="0"/>
        <v>29782644.907756489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228332635.03278929</v>
      </c>
      <c r="J12" s="5">
        <v>74091290.669682994</v>
      </c>
      <c r="K12" s="5">
        <v>43767375.547512002</v>
      </c>
      <c r="L12" s="5">
        <v>0</v>
      </c>
      <c r="M12" s="5">
        <v>0</v>
      </c>
      <c r="N12" s="6">
        <v>247529256.4978106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596204557.74779487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244926010.50495255</v>
      </c>
      <c r="J13" s="5">
        <v>51077496.742082</v>
      </c>
      <c r="K13" s="5">
        <v>27214570.434388999</v>
      </c>
      <c r="L13" s="5">
        <v>0</v>
      </c>
      <c r="M13" s="5">
        <v>0</v>
      </c>
      <c r="N13" s="6">
        <v>154887829.17415041</v>
      </c>
      <c r="O13" s="6">
        <v>0</v>
      </c>
      <c r="P13" s="6">
        <v>0</v>
      </c>
      <c r="Q13" s="6">
        <v>0</v>
      </c>
      <c r="R13" s="6">
        <v>2245767.66</v>
      </c>
      <c r="S13" s="7">
        <f t="shared" si="0"/>
        <v>480351674.51557398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43455470.697856665</v>
      </c>
      <c r="J14" s="5">
        <v>6287821.0316743003</v>
      </c>
      <c r="K14" s="5">
        <v>4676726.2986425003</v>
      </c>
      <c r="L14" s="5">
        <v>0</v>
      </c>
      <c r="M14" s="5">
        <v>0</v>
      </c>
      <c r="N14" s="6">
        <v>21780558.137258779</v>
      </c>
      <c r="O14" s="6">
        <v>0</v>
      </c>
      <c r="P14" s="6">
        <v>0</v>
      </c>
      <c r="Q14" s="6">
        <v>0</v>
      </c>
      <c r="R14" s="6">
        <v>442633.32000000007</v>
      </c>
      <c r="S14" s="7">
        <f t="shared" si="0"/>
        <v>76643209.485432237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184307986.06728381</v>
      </c>
      <c r="J15" s="5">
        <v>18527779.366516002</v>
      </c>
      <c r="K15" s="5">
        <v>9069040.0452488996</v>
      </c>
      <c r="L15" s="5">
        <v>0</v>
      </c>
      <c r="M15" s="5">
        <v>0</v>
      </c>
      <c r="N15" s="6">
        <v>77369211.200231165</v>
      </c>
      <c r="O15" s="6">
        <v>0</v>
      </c>
      <c r="P15" s="6">
        <v>0</v>
      </c>
      <c r="Q15" s="6">
        <v>0</v>
      </c>
      <c r="R15" s="6">
        <v>1658927.7</v>
      </c>
      <c r="S15" s="7">
        <f t="shared" si="0"/>
        <v>290932944.37927985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188614945.33891869</v>
      </c>
      <c r="J16" s="5">
        <v>34645956.407240003</v>
      </c>
      <c r="K16" s="5">
        <v>13436860.597285001</v>
      </c>
      <c r="L16" s="5">
        <v>0</v>
      </c>
      <c r="M16" s="5">
        <v>0</v>
      </c>
      <c r="N16" s="6">
        <v>102984803.29476035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341552584.15886223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102803654.54246335</v>
      </c>
      <c r="J17" s="5">
        <v>17540928.606334999</v>
      </c>
      <c r="K17" s="5">
        <v>7516498.0542986002</v>
      </c>
      <c r="L17" s="5">
        <v>0</v>
      </c>
      <c r="M17" s="5">
        <v>0</v>
      </c>
      <c r="N17" s="6">
        <v>64617145.763383277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193497471.42582205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14471410.947285801</v>
      </c>
      <c r="J18" s="5">
        <v>3447351.7104071998</v>
      </c>
      <c r="K18" s="5">
        <v>1356897.7556561001</v>
      </c>
      <c r="L18" s="5">
        <v>0</v>
      </c>
      <c r="M18" s="5">
        <v>0</v>
      </c>
      <c r="N18" s="6">
        <v>11732371.908091241</v>
      </c>
      <c r="O18" s="6">
        <v>0</v>
      </c>
      <c r="P18" s="6">
        <v>0</v>
      </c>
      <c r="Q18" s="6">
        <v>0</v>
      </c>
      <c r="R18" s="6">
        <v>141187.48928858826</v>
      </c>
      <c r="S18" s="7">
        <f t="shared" si="0"/>
        <v>31149219.810728934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6438268.8962671394</v>
      </c>
      <c r="J19" s="5">
        <v>2089942.7963801001</v>
      </c>
      <c r="K19" s="5">
        <v>992237.63800905005</v>
      </c>
      <c r="L19" s="5">
        <v>0</v>
      </c>
      <c r="M19" s="5">
        <v>0</v>
      </c>
      <c r="N19" s="6">
        <v>6970004.7095453199</v>
      </c>
      <c r="O19" s="6">
        <v>0</v>
      </c>
      <c r="P19" s="6">
        <v>0</v>
      </c>
      <c r="Q19" s="6">
        <v>0</v>
      </c>
      <c r="R19" s="6">
        <v>62813.710711411761</v>
      </c>
      <c r="S19" s="7">
        <f t="shared" si="0"/>
        <v>16553267.750913022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114360373.29258856</v>
      </c>
      <c r="J20" s="5">
        <v>17752354.959275998</v>
      </c>
      <c r="K20" s="5">
        <v>11079562.41629</v>
      </c>
      <c r="L20" s="5">
        <v>0</v>
      </c>
      <c r="M20" s="5">
        <v>0</v>
      </c>
      <c r="N20" s="6">
        <v>60655437.696973726</v>
      </c>
      <c r="O20" s="6">
        <v>0</v>
      </c>
      <c r="P20" s="6">
        <v>0</v>
      </c>
      <c r="Q20" s="6">
        <v>0</v>
      </c>
      <c r="R20" s="6">
        <v>966907.05206048442</v>
      </c>
      <c r="S20" s="7">
        <f t="shared" si="0"/>
        <v>204814635.41718876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19891984.704416875</v>
      </c>
      <c r="J21" s="5">
        <v>2413322.5067873001</v>
      </c>
      <c r="K21" s="5">
        <v>1094272.0814479999</v>
      </c>
      <c r="L21" s="5">
        <v>0</v>
      </c>
      <c r="M21" s="5">
        <v>0</v>
      </c>
      <c r="N21" s="6">
        <v>8455348.0459742099</v>
      </c>
      <c r="O21" s="6">
        <v>0</v>
      </c>
      <c r="P21" s="6">
        <v>0</v>
      </c>
      <c r="Q21" s="6">
        <v>0</v>
      </c>
      <c r="R21" s="6">
        <v>168185.00793951552</v>
      </c>
      <c r="S21" s="7">
        <f t="shared" si="0"/>
        <v>32023112.346565899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14539323.245895948</v>
      </c>
      <c r="J22" s="5">
        <v>1600940.9954750999</v>
      </c>
      <c r="K22" s="5">
        <v>567900.64253394003</v>
      </c>
      <c r="L22" s="5">
        <v>0</v>
      </c>
      <c r="M22" s="5">
        <v>0</v>
      </c>
      <c r="N22" s="6">
        <v>5406073.6460663276</v>
      </c>
      <c r="O22" s="6">
        <v>0</v>
      </c>
      <c r="P22" s="6">
        <v>0</v>
      </c>
      <c r="Q22" s="6">
        <v>0</v>
      </c>
      <c r="R22" s="6">
        <v>163422.08891794932</v>
      </c>
      <c r="S22" s="7">
        <f t="shared" si="0"/>
        <v>22277660.618889265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12596125.160997301</v>
      </c>
      <c r="J23" s="5">
        <v>1695269.8733031999</v>
      </c>
      <c r="K23" s="5">
        <v>614602.64253394003</v>
      </c>
      <c r="L23" s="5">
        <v>0</v>
      </c>
      <c r="M23" s="5">
        <v>0</v>
      </c>
      <c r="N23" s="6">
        <v>4902907.0902422853</v>
      </c>
      <c r="O23" s="6">
        <v>0</v>
      </c>
      <c r="P23" s="6">
        <v>0</v>
      </c>
      <c r="Q23" s="6">
        <v>0</v>
      </c>
      <c r="R23" s="6">
        <v>141580.52966207857</v>
      </c>
      <c r="S23" s="7">
        <f t="shared" si="0"/>
        <v>19950485.296738803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16209203.11849623</v>
      </c>
      <c r="J24" s="5">
        <v>6554876.3710407997</v>
      </c>
      <c r="K24" s="5">
        <v>3276775.719457</v>
      </c>
      <c r="L24" s="5">
        <v>0</v>
      </c>
      <c r="M24" s="5">
        <v>0</v>
      </c>
      <c r="N24" s="6">
        <v>36194898.20183479</v>
      </c>
      <c r="O24" s="6">
        <v>0</v>
      </c>
      <c r="P24" s="6">
        <v>0</v>
      </c>
      <c r="Q24" s="6">
        <v>0</v>
      </c>
      <c r="R24" s="6">
        <v>182191.54966980437</v>
      </c>
      <c r="S24" s="7">
        <f t="shared" si="0"/>
        <v>62417944.960498624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26168939.247923058</v>
      </c>
      <c r="J25" s="5">
        <v>7965742.9864253998</v>
      </c>
      <c r="K25" s="5">
        <v>3372378.3257919</v>
      </c>
      <c r="L25" s="5">
        <v>0</v>
      </c>
      <c r="M25" s="5">
        <v>0</v>
      </c>
      <c r="N25" s="6">
        <v>20705985.99800662</v>
      </c>
      <c r="O25" s="6">
        <v>0</v>
      </c>
      <c r="P25" s="6">
        <v>0</v>
      </c>
      <c r="Q25" s="6">
        <v>0</v>
      </c>
      <c r="R25" s="6">
        <v>294139.04927587725</v>
      </c>
      <c r="S25" s="7">
        <f t="shared" si="0"/>
        <v>58507185.607422858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20880578.748209123</v>
      </c>
      <c r="J26" s="5">
        <v>2995437.1402715002</v>
      </c>
      <c r="K26" s="5">
        <v>1378708.0180996</v>
      </c>
      <c r="L26" s="5">
        <v>0</v>
      </c>
      <c r="M26" s="5">
        <v>0</v>
      </c>
      <c r="N26" s="6">
        <v>11786900.089770267</v>
      </c>
      <c r="O26" s="6">
        <v>0</v>
      </c>
      <c r="P26" s="6">
        <v>0</v>
      </c>
      <c r="Q26" s="6">
        <v>0</v>
      </c>
      <c r="R26" s="6">
        <v>234697.84247429032</v>
      </c>
      <c r="S26" s="7">
        <f t="shared" si="0"/>
        <v>37276321.838824779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462026042.23219275</v>
      </c>
      <c r="J27" s="5">
        <v>108877249.35747001</v>
      </c>
      <c r="K27" s="5">
        <v>50266382.054298997</v>
      </c>
      <c r="L27" s="5">
        <v>0</v>
      </c>
      <c r="M27" s="5">
        <v>0</v>
      </c>
      <c r="N27" s="6">
        <v>379605347.72045946</v>
      </c>
      <c r="O27" s="6">
        <v>0</v>
      </c>
      <c r="P27" s="6">
        <v>0</v>
      </c>
      <c r="Q27" s="6">
        <v>0</v>
      </c>
      <c r="R27" s="6">
        <v>5008527.1800000006</v>
      </c>
      <c r="S27" s="7">
        <f t="shared" si="0"/>
        <v>1005783548.5444212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21700521.87945164</v>
      </c>
      <c r="J28" s="5">
        <v>5557122.9773754999</v>
      </c>
      <c r="K28" s="5">
        <v>2211619.040724</v>
      </c>
      <c r="L28" s="5">
        <v>0</v>
      </c>
      <c r="M28" s="5">
        <v>0</v>
      </c>
      <c r="N28" s="6">
        <v>15337618.214788282</v>
      </c>
      <c r="O28" s="6">
        <v>0</v>
      </c>
      <c r="P28" s="6">
        <v>0</v>
      </c>
      <c r="Q28" s="6">
        <v>0</v>
      </c>
      <c r="R28" s="6">
        <v>191904.67400505402</v>
      </c>
      <c r="S28" s="7">
        <f t="shared" si="0"/>
        <v>44998786.786344476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49631239.400257997</v>
      </c>
      <c r="J29" s="5">
        <v>10868756.072397999</v>
      </c>
      <c r="K29" s="5">
        <v>4662940.5158371003</v>
      </c>
      <c r="L29" s="5">
        <v>0</v>
      </c>
      <c r="M29" s="5">
        <v>0</v>
      </c>
      <c r="N29" s="6">
        <v>28265239.027405683</v>
      </c>
      <c r="O29" s="6">
        <v>0</v>
      </c>
      <c r="P29" s="6">
        <v>0</v>
      </c>
      <c r="Q29" s="6">
        <v>0</v>
      </c>
      <c r="R29" s="6">
        <v>438904.96599494602</v>
      </c>
      <c r="S29" s="7">
        <f t="shared" si="0"/>
        <v>93867079.981893718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84617758.061099917</v>
      </c>
      <c r="J30" s="5">
        <v>20830093.321267001</v>
      </c>
      <c r="K30" s="5">
        <v>9226612.2986424994</v>
      </c>
      <c r="L30" s="5">
        <v>0</v>
      </c>
      <c r="M30" s="5">
        <v>0</v>
      </c>
      <c r="N30" s="6">
        <v>61438382.849857494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176850846.53086692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81140863.686438203</v>
      </c>
      <c r="J31" s="5">
        <v>9981784.5158370994</v>
      </c>
      <c r="K31" s="5">
        <v>5324998.1990949996</v>
      </c>
      <c r="L31" s="5">
        <v>0</v>
      </c>
      <c r="M31" s="5">
        <v>0</v>
      </c>
      <c r="N31" s="6">
        <v>26229017.85452421</v>
      </c>
      <c r="O31" s="6">
        <v>0</v>
      </c>
      <c r="P31" s="6">
        <v>0</v>
      </c>
      <c r="Q31" s="6">
        <v>0</v>
      </c>
      <c r="R31" s="6">
        <v>759963.15606640838</v>
      </c>
      <c r="S31" s="7">
        <f t="shared" si="0"/>
        <v>123436627.41196091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43261679.538115211</v>
      </c>
      <c r="J32" s="5">
        <v>11768582.995475</v>
      </c>
      <c r="K32" s="5">
        <v>5413914.0814479999</v>
      </c>
      <c r="L32" s="5">
        <v>0</v>
      </c>
      <c r="M32" s="5">
        <v>0</v>
      </c>
      <c r="N32" s="6">
        <v>37815750.334448963</v>
      </c>
      <c r="O32" s="6">
        <v>0</v>
      </c>
      <c r="P32" s="6">
        <v>0</v>
      </c>
      <c r="Q32" s="6">
        <v>0</v>
      </c>
      <c r="R32" s="6">
        <v>405187.73186308431</v>
      </c>
      <c r="S32" s="7">
        <f t="shared" si="0"/>
        <v>98665114.681350261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45676472.216881916</v>
      </c>
      <c r="J33" s="5">
        <v>10370983.266968001</v>
      </c>
      <c r="K33" s="5">
        <v>5336058.5882353</v>
      </c>
      <c r="L33" s="5">
        <v>0</v>
      </c>
      <c r="M33" s="5">
        <v>0</v>
      </c>
      <c r="N33" s="6">
        <v>30268207.02064069</v>
      </c>
      <c r="O33" s="6">
        <v>0</v>
      </c>
      <c r="P33" s="6">
        <v>0</v>
      </c>
      <c r="Q33" s="6">
        <v>0</v>
      </c>
      <c r="R33" s="6">
        <v>427804.61541627627</v>
      </c>
      <c r="S33" s="7">
        <f t="shared" si="0"/>
        <v>92079525.708142176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46284074.864885822</v>
      </c>
      <c r="J34" s="5">
        <v>5352036.3529412001</v>
      </c>
      <c r="K34" s="5">
        <v>2258451.7647059001</v>
      </c>
      <c r="L34" s="5">
        <v>0</v>
      </c>
      <c r="M34" s="5">
        <v>0</v>
      </c>
      <c r="N34" s="6">
        <v>17165277.981367316</v>
      </c>
      <c r="O34" s="6">
        <v>0</v>
      </c>
      <c r="P34" s="6">
        <v>0</v>
      </c>
      <c r="Q34" s="6">
        <v>0</v>
      </c>
      <c r="R34" s="6">
        <v>433495.40554387175</v>
      </c>
      <c r="S34" s="7">
        <f t="shared" si="0"/>
        <v>71493336.369444117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42475458.227092661</v>
      </c>
      <c r="J35" s="5">
        <v>9999514.8868779</v>
      </c>
      <c r="K35" s="5">
        <v>5601886.959276</v>
      </c>
      <c r="L35" s="5">
        <v>0</v>
      </c>
      <c r="M35" s="5">
        <v>0</v>
      </c>
      <c r="N35" s="6">
        <v>29143630.859085195</v>
      </c>
      <c r="O35" s="6">
        <v>0</v>
      </c>
      <c r="P35" s="6">
        <v>0</v>
      </c>
      <c r="Q35" s="6">
        <v>0</v>
      </c>
      <c r="R35" s="6">
        <v>397824.00412165478</v>
      </c>
      <c r="S35" s="7">
        <f t="shared" si="0"/>
        <v>87618314.936453417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38743554.864337996</v>
      </c>
      <c r="J36" s="5">
        <v>6130345.7828054996</v>
      </c>
      <c r="K36" s="5">
        <v>2826421.7285067998</v>
      </c>
      <c r="L36" s="5">
        <v>0</v>
      </c>
      <c r="M36" s="5">
        <v>0</v>
      </c>
      <c r="N36" s="6">
        <v>18319878.762529992</v>
      </c>
      <c r="O36" s="6">
        <v>0</v>
      </c>
      <c r="P36" s="6">
        <v>0</v>
      </c>
      <c r="Q36" s="6">
        <v>0</v>
      </c>
      <c r="R36" s="6">
        <v>362871.09717881319</v>
      </c>
      <c r="S36" s="7">
        <f t="shared" si="0"/>
        <v>66383072.23535911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24915286.34721924</v>
      </c>
      <c r="J37" s="5">
        <v>1839247.9366516001</v>
      </c>
      <c r="K37" s="5">
        <v>594052.70588234998</v>
      </c>
      <c r="L37" s="5">
        <v>0</v>
      </c>
      <c r="M37" s="5">
        <v>0</v>
      </c>
      <c r="N37" s="6">
        <v>4473216.2514442764</v>
      </c>
      <c r="O37" s="6">
        <v>0</v>
      </c>
      <c r="P37" s="6">
        <v>0</v>
      </c>
      <c r="Q37" s="6">
        <v>0</v>
      </c>
      <c r="R37" s="6">
        <v>323692.41147271881</v>
      </c>
      <c r="S37" s="7">
        <f t="shared" si="0"/>
        <v>32145495.652670182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32446184.855151314</v>
      </c>
      <c r="J38" s="5">
        <v>5717296.6696833</v>
      </c>
      <c r="K38" s="5">
        <v>2822178.6153846001</v>
      </c>
      <c r="L38" s="5">
        <v>0</v>
      </c>
      <c r="M38" s="5">
        <v>0</v>
      </c>
      <c r="N38" s="6">
        <v>13577796.368593235</v>
      </c>
      <c r="O38" s="6">
        <v>0</v>
      </c>
      <c r="P38" s="6">
        <v>0</v>
      </c>
      <c r="Q38" s="6">
        <v>0</v>
      </c>
      <c r="R38" s="6">
        <v>303890.0983371734</v>
      </c>
      <c r="S38" s="7">
        <f t="shared" si="0"/>
        <v>54867346.607149631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256971460.48232073</v>
      </c>
      <c r="J39" s="5">
        <v>52232948.751130998</v>
      </c>
      <c r="K39" s="5">
        <v>20313272.832579002</v>
      </c>
      <c r="L39" s="5">
        <v>0</v>
      </c>
      <c r="M39" s="5">
        <v>0</v>
      </c>
      <c r="N39" s="6">
        <v>183818411.94507587</v>
      </c>
      <c r="O39" s="6">
        <v>0</v>
      </c>
      <c r="P39" s="6">
        <v>0</v>
      </c>
      <c r="Q39" s="6">
        <v>0</v>
      </c>
      <c r="R39" s="6">
        <v>1907141.7600000005</v>
      </c>
      <c r="S39" s="7">
        <f t="shared" si="0"/>
        <v>515243235.7711066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21462362.285831053</v>
      </c>
      <c r="J40" s="5">
        <v>1354886.3619909999</v>
      </c>
      <c r="K40" s="5">
        <v>363138.24434388999</v>
      </c>
      <c r="L40" s="5">
        <v>0</v>
      </c>
      <c r="M40" s="5">
        <v>0</v>
      </c>
      <c r="N40" s="6">
        <v>16149116.673113899</v>
      </c>
      <c r="O40" s="6">
        <v>0</v>
      </c>
      <c r="P40" s="6">
        <v>0</v>
      </c>
      <c r="Q40" s="6">
        <v>0</v>
      </c>
      <c r="R40" s="6">
        <v>252480.6</v>
      </c>
      <c r="S40" s="7">
        <f t="shared" si="0"/>
        <v>39581984.165279843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105984164.98248427</v>
      </c>
      <c r="J41" s="5">
        <v>27042473.194570001</v>
      </c>
      <c r="K41" s="5">
        <v>14154209.348416001</v>
      </c>
      <c r="L41" s="5">
        <v>0</v>
      </c>
      <c r="M41" s="5">
        <v>0</v>
      </c>
      <c r="N41" s="6">
        <v>81406386.141722664</v>
      </c>
      <c r="O41" s="6">
        <v>0</v>
      </c>
      <c r="P41" s="6">
        <v>0</v>
      </c>
      <c r="Q41" s="6">
        <v>0</v>
      </c>
      <c r="R41" s="6">
        <v>923920.38000000012</v>
      </c>
      <c r="S41" s="7">
        <f t="shared" si="0"/>
        <v>229511154.04719293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257535595.84568542</v>
      </c>
      <c r="J42" s="5">
        <v>73505137.574661002</v>
      </c>
      <c r="K42" s="5">
        <v>36762974.072397999</v>
      </c>
      <c r="L42" s="5">
        <v>0</v>
      </c>
      <c r="M42" s="5">
        <v>0</v>
      </c>
      <c r="N42" s="6">
        <v>197050530.85264719</v>
      </c>
      <c r="O42" s="6">
        <v>0</v>
      </c>
      <c r="P42" s="6">
        <v>0</v>
      </c>
      <c r="Q42" s="6">
        <v>0</v>
      </c>
      <c r="R42" s="6">
        <v>1932103.6199999999</v>
      </c>
      <c r="S42" s="7">
        <f t="shared" si="0"/>
        <v>566786341.96539164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232161260.3343707</v>
      </c>
      <c r="J43" s="5">
        <v>47769031.737557001</v>
      </c>
      <c r="K43" s="5">
        <v>18884777.954751</v>
      </c>
      <c r="L43" s="5">
        <v>0</v>
      </c>
      <c r="M43" s="5">
        <v>0</v>
      </c>
      <c r="N43" s="6">
        <v>161217634.23952383</v>
      </c>
      <c r="O43" s="6">
        <v>0</v>
      </c>
      <c r="P43" s="6">
        <v>0</v>
      </c>
      <c r="Q43" s="6">
        <v>0</v>
      </c>
      <c r="R43" s="6">
        <v>2003265.9000000001</v>
      </c>
      <c r="S43" s="7">
        <f t="shared" si="0"/>
        <v>462035970.16620255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330628486.45946127</v>
      </c>
      <c r="J44" s="5">
        <v>59220215.212669998</v>
      </c>
      <c r="K44" s="5">
        <v>31721712.615384001</v>
      </c>
      <c r="L44" s="5">
        <v>0</v>
      </c>
      <c r="M44" s="5">
        <v>0</v>
      </c>
      <c r="N44" s="6">
        <v>195350808.55684197</v>
      </c>
      <c r="O44" s="6">
        <v>0</v>
      </c>
      <c r="P44" s="6">
        <v>0</v>
      </c>
      <c r="Q44" s="6">
        <v>0</v>
      </c>
      <c r="R44" s="6">
        <v>3600000</v>
      </c>
      <c r="S44" s="7">
        <f t="shared" si="0"/>
        <v>620521222.84435725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166415828.04282096</v>
      </c>
      <c r="J45" s="5">
        <v>28943042.932126999</v>
      </c>
      <c r="K45" s="5">
        <v>21889194.389139999</v>
      </c>
      <c r="L45" s="5">
        <v>0</v>
      </c>
      <c r="M45" s="5">
        <v>0</v>
      </c>
      <c r="N45" s="6">
        <v>113155874.12673794</v>
      </c>
      <c r="O45" s="6">
        <v>0</v>
      </c>
      <c r="P45" s="6">
        <v>0</v>
      </c>
      <c r="Q45" s="6">
        <v>0</v>
      </c>
      <c r="R45" s="6">
        <v>1997665.0199999998</v>
      </c>
      <c r="S45" s="7">
        <f t="shared" si="0"/>
        <v>332401604.51082587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259976118.12052539</v>
      </c>
      <c r="J46" s="5">
        <v>63933539.574661002</v>
      </c>
      <c r="K46" s="5">
        <v>30587660.606334999</v>
      </c>
      <c r="L46" s="5">
        <v>0</v>
      </c>
      <c r="M46" s="5">
        <v>0</v>
      </c>
      <c r="N46" s="6">
        <v>217010108.35520703</v>
      </c>
      <c r="O46" s="6">
        <v>0</v>
      </c>
      <c r="P46" s="6">
        <v>0</v>
      </c>
      <c r="Q46" s="6">
        <v>0</v>
      </c>
      <c r="R46" s="6">
        <v>2365661.9238057216</v>
      </c>
      <c r="S46" s="7">
        <f t="shared" si="0"/>
        <v>573873088.5805341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33814661.767920971</v>
      </c>
      <c r="J47" s="5">
        <v>5446120.5791854998</v>
      </c>
      <c r="K47" s="5">
        <v>3125691.4389140001</v>
      </c>
      <c r="L47" s="5">
        <v>0</v>
      </c>
      <c r="M47" s="5">
        <v>0</v>
      </c>
      <c r="N47" s="6">
        <v>20773578.671546809</v>
      </c>
      <c r="O47" s="6">
        <v>0</v>
      </c>
      <c r="P47" s="6">
        <v>0</v>
      </c>
      <c r="Q47" s="6">
        <v>0</v>
      </c>
      <c r="R47" s="6">
        <v>307697.71619427874</v>
      </c>
      <c r="S47" s="7">
        <f t="shared" si="0"/>
        <v>63467750.173761562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690717881.689888</v>
      </c>
      <c r="J48" s="5">
        <v>124572249.57466</v>
      </c>
      <c r="K48" s="5">
        <v>67758754.904976994</v>
      </c>
      <c r="L48" s="5">
        <v>0</v>
      </c>
      <c r="M48" s="5">
        <v>0</v>
      </c>
      <c r="N48" s="6">
        <v>594600351.00427401</v>
      </c>
      <c r="O48" s="6">
        <v>0</v>
      </c>
      <c r="P48" s="6">
        <v>0</v>
      </c>
      <c r="Q48" s="6">
        <v>0</v>
      </c>
      <c r="R48" s="6">
        <v>6129844.5599999996</v>
      </c>
      <c r="S48" s="7">
        <f t="shared" si="0"/>
        <v>1483779081.733799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46320108.548615851</v>
      </c>
      <c r="J49" s="5">
        <v>8154821.0226245001</v>
      </c>
      <c r="K49" s="5">
        <v>5176427.2126697004</v>
      </c>
      <c r="L49" s="5">
        <v>0</v>
      </c>
      <c r="M49" s="5">
        <v>0</v>
      </c>
      <c r="N49" s="6">
        <v>26264435.95942457</v>
      </c>
      <c r="O49" s="6">
        <v>0</v>
      </c>
      <c r="P49" s="6">
        <v>0</v>
      </c>
      <c r="Q49" s="6">
        <v>0</v>
      </c>
      <c r="R49" s="6">
        <v>447678.18</v>
      </c>
      <c r="S49" s="7">
        <f t="shared" si="0"/>
        <v>86363470.923334628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149713187.14243543</v>
      </c>
      <c r="J50" s="5">
        <v>23928322.470587999</v>
      </c>
      <c r="K50" s="5">
        <v>11543929.936651999</v>
      </c>
      <c r="L50" s="5">
        <v>0</v>
      </c>
      <c r="M50" s="5">
        <v>0</v>
      </c>
      <c r="N50" s="6">
        <v>84768748.208563834</v>
      </c>
      <c r="O50" s="6">
        <v>0</v>
      </c>
      <c r="P50" s="6">
        <v>0</v>
      </c>
      <c r="Q50" s="6">
        <v>0</v>
      </c>
      <c r="R50" s="6">
        <v>1198105.9200000002</v>
      </c>
      <c r="S50" s="7">
        <f t="shared" si="0"/>
        <v>271152293.67823929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75768532.130831107</v>
      </c>
      <c r="J51" s="5">
        <v>13952978.886878001</v>
      </c>
      <c r="K51" s="5">
        <v>9311683.0950226001</v>
      </c>
      <c r="L51" s="5">
        <v>0</v>
      </c>
      <c r="M51" s="5">
        <v>0</v>
      </c>
      <c r="N51" s="6">
        <v>42209445.179542348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141944945.29227406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80734161.32836917</v>
      </c>
      <c r="J52" s="5">
        <v>21845303.049773999</v>
      </c>
      <c r="K52" s="5">
        <v>13427488.841629</v>
      </c>
      <c r="L52" s="5">
        <v>0</v>
      </c>
      <c r="M52" s="5">
        <v>0</v>
      </c>
      <c r="N52" s="6">
        <v>80505970.814718843</v>
      </c>
      <c r="O52" s="6">
        <v>0</v>
      </c>
      <c r="P52" s="6">
        <v>0</v>
      </c>
      <c r="Q52" s="6">
        <v>0</v>
      </c>
      <c r="R52" s="6">
        <v>733205.42407997814</v>
      </c>
      <c r="S52" s="7">
        <f t="shared" si="0"/>
        <v>197246129.45857099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63189992.784080192</v>
      </c>
      <c r="J53" s="5">
        <v>8885939.5565611999</v>
      </c>
      <c r="K53" s="5">
        <v>6521078.6787329996</v>
      </c>
      <c r="L53" s="5">
        <v>0</v>
      </c>
      <c r="M53" s="5">
        <v>0</v>
      </c>
      <c r="N53" s="6">
        <v>31734495.357471131</v>
      </c>
      <c r="O53" s="6">
        <v>0</v>
      </c>
      <c r="P53" s="6">
        <v>0</v>
      </c>
      <c r="Q53" s="6">
        <v>0</v>
      </c>
      <c r="R53" s="6">
        <v>573874.1159200219</v>
      </c>
      <c r="S53" s="7">
        <f t="shared" si="0"/>
        <v>110905380.49276556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23048046.999712549</v>
      </c>
      <c r="J54" s="5">
        <v>2124169.3212668998</v>
      </c>
      <c r="K54" s="5">
        <v>1491829.3031674</v>
      </c>
      <c r="L54" s="5">
        <v>0</v>
      </c>
      <c r="M54" s="5">
        <v>0</v>
      </c>
      <c r="N54" s="6">
        <v>8118908.4586368641</v>
      </c>
      <c r="O54" s="6">
        <v>0</v>
      </c>
      <c r="P54" s="6">
        <v>0</v>
      </c>
      <c r="Q54" s="6">
        <v>0</v>
      </c>
      <c r="R54" s="6">
        <v>246738.08915848145</v>
      </c>
      <c r="S54" s="7">
        <f t="shared" si="0"/>
        <v>35029692.171942197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67545759.859732419</v>
      </c>
      <c r="J55" s="5">
        <v>6062244.2081447002</v>
      </c>
      <c r="K55" s="5">
        <v>3348272.4886877998</v>
      </c>
      <c r="L55" s="5">
        <v>0</v>
      </c>
      <c r="M55" s="5">
        <v>0</v>
      </c>
      <c r="N55" s="6">
        <v>31079563.706342451</v>
      </c>
      <c r="O55" s="6">
        <v>0</v>
      </c>
      <c r="P55" s="6">
        <v>0</v>
      </c>
      <c r="Q55" s="6">
        <v>0</v>
      </c>
      <c r="R55" s="6">
        <v>723102.99084151862</v>
      </c>
      <c r="S55" s="7">
        <f t="shared" si="0"/>
        <v>108758943.25374888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69004823.317744613</v>
      </c>
      <c r="J56" s="5">
        <v>17609485.628959</v>
      </c>
      <c r="K56" s="5">
        <v>12653158.280543</v>
      </c>
      <c r="L56" s="5">
        <v>0</v>
      </c>
      <c r="M56" s="5">
        <v>0</v>
      </c>
      <c r="N56" s="6">
        <v>64472868.333212942</v>
      </c>
      <c r="O56" s="6">
        <v>0</v>
      </c>
      <c r="P56" s="6">
        <v>0</v>
      </c>
      <c r="Q56" s="6">
        <v>0</v>
      </c>
      <c r="R56" s="6">
        <v>565951.60872728645</v>
      </c>
      <c r="S56" s="7">
        <f t="shared" si="0"/>
        <v>164306287.16918683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140969194.50276396</v>
      </c>
      <c r="J57" s="5">
        <v>24344328.40724</v>
      </c>
      <c r="K57" s="5">
        <v>16985315.122172002</v>
      </c>
      <c r="L57" s="5">
        <v>0</v>
      </c>
      <c r="M57" s="5">
        <v>0</v>
      </c>
      <c r="N57" s="6">
        <v>91714179.291012347</v>
      </c>
      <c r="O57" s="6">
        <v>0</v>
      </c>
      <c r="P57" s="6">
        <v>0</v>
      </c>
      <c r="Q57" s="6">
        <v>0</v>
      </c>
      <c r="R57" s="6">
        <v>1156176.3160012776</v>
      </c>
      <c r="S57" s="7">
        <f t="shared" si="0"/>
        <v>275169193.6391896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133169786.33762927</v>
      </c>
      <c r="J58" s="5">
        <v>34282102.018100001</v>
      </c>
      <c r="K58" s="5">
        <v>17870472.244344</v>
      </c>
      <c r="L58" s="5">
        <v>0</v>
      </c>
      <c r="M58" s="5">
        <v>0</v>
      </c>
      <c r="N58" s="6">
        <v>120096909.75497863</v>
      </c>
      <c r="O58" s="6">
        <v>0</v>
      </c>
      <c r="P58" s="6">
        <v>0</v>
      </c>
      <c r="Q58" s="6">
        <v>0</v>
      </c>
      <c r="R58" s="6">
        <v>1092208.5035216587</v>
      </c>
      <c r="S58" s="7">
        <f t="shared" si="0"/>
        <v>306511478.85857356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60501082.921005674</v>
      </c>
      <c r="J59" s="5">
        <v>6398852.5339366002</v>
      </c>
      <c r="K59" s="5">
        <v>4844460.2805430004</v>
      </c>
      <c r="L59" s="5">
        <v>0</v>
      </c>
      <c r="M59" s="5">
        <v>0</v>
      </c>
      <c r="N59" s="6">
        <v>30630881.917442784</v>
      </c>
      <c r="O59" s="6">
        <v>0</v>
      </c>
      <c r="P59" s="6">
        <v>0</v>
      </c>
      <c r="Q59" s="6">
        <v>0</v>
      </c>
      <c r="R59" s="6">
        <v>496207.12817738799</v>
      </c>
      <c r="S59" s="7">
        <f t="shared" si="0"/>
        <v>102871484.78110544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113762363.95114402</v>
      </c>
      <c r="J60" s="5">
        <v>16787502.524886999</v>
      </c>
      <c r="K60" s="5">
        <v>12360708.841629</v>
      </c>
      <c r="L60" s="5">
        <v>0</v>
      </c>
      <c r="M60" s="5">
        <v>0</v>
      </c>
      <c r="N60" s="6">
        <v>65576710.360674784</v>
      </c>
      <c r="O60" s="6">
        <v>0</v>
      </c>
      <c r="P60" s="6">
        <v>0</v>
      </c>
      <c r="Q60" s="6">
        <v>0</v>
      </c>
      <c r="R60" s="6">
        <v>950039.19560292934</v>
      </c>
      <c r="S60" s="7">
        <f t="shared" si="0"/>
        <v>209437324.87393776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28222972.73695755</v>
      </c>
      <c r="J61" s="5">
        <v>3083349.800905</v>
      </c>
      <c r="K61" s="5">
        <v>3553708.3619908998</v>
      </c>
      <c r="L61" s="5">
        <v>0</v>
      </c>
      <c r="M61" s="5">
        <v>0</v>
      </c>
      <c r="N61" s="6">
        <v>16125660.003421281</v>
      </c>
      <c r="O61" s="6">
        <v>0</v>
      </c>
      <c r="P61" s="6">
        <v>0</v>
      </c>
      <c r="Q61" s="6">
        <v>0</v>
      </c>
      <c r="R61" s="6">
        <v>231474.2079694602</v>
      </c>
      <c r="S61" s="7">
        <f t="shared" si="0"/>
        <v>51217165.111244187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125344555.10935004</v>
      </c>
      <c r="J62" s="5">
        <v>29874271.610860001</v>
      </c>
      <c r="K62" s="5">
        <v>19779360.135745998</v>
      </c>
      <c r="L62" s="5">
        <v>0</v>
      </c>
      <c r="M62" s="5">
        <v>0</v>
      </c>
      <c r="N62" s="6">
        <v>109068106.16170852</v>
      </c>
      <c r="O62" s="6">
        <v>0</v>
      </c>
      <c r="P62" s="6">
        <v>0</v>
      </c>
      <c r="Q62" s="6">
        <v>0</v>
      </c>
      <c r="R62" s="6">
        <v>1185032.4226038014</v>
      </c>
      <c r="S62" s="7">
        <f t="shared" si="0"/>
        <v>285251325.44026834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132112744.82776438</v>
      </c>
      <c r="J63" s="5">
        <v>24483865.574661002</v>
      </c>
      <c r="K63" s="5">
        <v>12363548.524886999</v>
      </c>
      <c r="L63" s="5">
        <v>0</v>
      </c>
      <c r="M63" s="5">
        <v>0</v>
      </c>
      <c r="N63" s="6">
        <v>80117057.542432874</v>
      </c>
      <c r="O63" s="6">
        <v>0</v>
      </c>
      <c r="P63" s="6">
        <v>0</v>
      </c>
      <c r="Q63" s="6">
        <v>0</v>
      </c>
      <c r="R63" s="6">
        <v>1249020.2380430726</v>
      </c>
      <c r="S63" s="7">
        <f t="shared" si="0"/>
        <v>250326236.70778832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136846613.50451553</v>
      </c>
      <c r="J64" s="5">
        <v>24490948.063349001</v>
      </c>
      <c r="K64" s="5">
        <v>15263262.678733001</v>
      </c>
      <c r="L64" s="5">
        <v>0</v>
      </c>
      <c r="M64" s="5">
        <v>0</v>
      </c>
      <c r="N64" s="6">
        <v>94394474.994975075</v>
      </c>
      <c r="O64" s="6">
        <v>0</v>
      </c>
      <c r="P64" s="6">
        <v>0</v>
      </c>
      <c r="Q64" s="6">
        <v>0</v>
      </c>
      <c r="R64" s="6">
        <v>1293775.176631388</v>
      </c>
      <c r="S64" s="7">
        <f t="shared" si="0"/>
        <v>272289074.41820401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114030519.43728481</v>
      </c>
      <c r="J65" s="5">
        <v>21274558.226243999</v>
      </c>
      <c r="K65" s="5">
        <v>14254291.601810001</v>
      </c>
      <c r="L65" s="5">
        <v>0</v>
      </c>
      <c r="M65" s="5">
        <v>0</v>
      </c>
      <c r="N65" s="6">
        <v>79661513.547214001</v>
      </c>
      <c r="O65" s="6">
        <v>0</v>
      </c>
      <c r="P65" s="6">
        <v>0</v>
      </c>
      <c r="Q65" s="6">
        <v>0</v>
      </c>
      <c r="R65" s="6">
        <v>1078067.2728994791</v>
      </c>
      <c r="S65" s="7">
        <f t="shared" si="0"/>
        <v>230298950.08545229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102234665.71988162</v>
      </c>
      <c r="J66" s="5">
        <v>18745956.923076998</v>
      </c>
      <c r="K66" s="5">
        <v>18600361.710407</v>
      </c>
      <c r="L66" s="5">
        <v>0</v>
      </c>
      <c r="M66" s="5">
        <v>0</v>
      </c>
      <c r="N66" s="6">
        <v>74388018.05170843</v>
      </c>
      <c r="O66" s="6">
        <v>0</v>
      </c>
      <c r="P66" s="6">
        <v>0</v>
      </c>
      <c r="Q66" s="6">
        <v>0</v>
      </c>
      <c r="R66" s="6">
        <v>966546.91930119472</v>
      </c>
      <c r="S66" s="7">
        <f t="shared" si="0"/>
        <v>214935549.32437524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62504851.72344324</v>
      </c>
      <c r="J67" s="5">
        <v>10739190.036199</v>
      </c>
      <c r="K67" s="5">
        <v>6882701.1855204003</v>
      </c>
      <c r="L67" s="5">
        <v>0</v>
      </c>
      <c r="M67" s="5">
        <v>0</v>
      </c>
      <c r="N67" s="6">
        <v>41731493.772079907</v>
      </c>
      <c r="O67" s="6">
        <v>0</v>
      </c>
      <c r="P67" s="6">
        <v>0</v>
      </c>
      <c r="Q67" s="6">
        <v>0</v>
      </c>
      <c r="R67" s="6">
        <v>590933.33410218544</v>
      </c>
      <c r="S67" s="7">
        <f t="shared" si="0"/>
        <v>122449170.05134472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81950889.804379985</v>
      </c>
      <c r="J68" s="5">
        <v>18251194.343890999</v>
      </c>
      <c r="K68" s="5">
        <v>14534926.434389001</v>
      </c>
      <c r="L68" s="5">
        <v>0</v>
      </c>
      <c r="M68" s="5">
        <v>0</v>
      </c>
      <c r="N68" s="6">
        <v>76186629.138146117</v>
      </c>
      <c r="O68" s="6">
        <v>0</v>
      </c>
      <c r="P68" s="6">
        <v>0</v>
      </c>
      <c r="Q68" s="6">
        <v>0</v>
      </c>
      <c r="R68" s="6">
        <v>774780.05641887931</v>
      </c>
      <c r="S68" s="7">
        <f t="shared" si="0"/>
        <v>191698419.77722496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87302950.607764035</v>
      </c>
      <c r="J69" s="5">
        <v>15272543.321266999</v>
      </c>
      <c r="K69" s="5">
        <v>10360600.742081</v>
      </c>
      <c r="L69" s="5">
        <v>0</v>
      </c>
      <c r="M69" s="5">
        <v>0</v>
      </c>
      <c r="N69" s="6">
        <v>60365510.095965832</v>
      </c>
      <c r="O69" s="6">
        <v>0</v>
      </c>
      <c r="P69" s="6">
        <v>0</v>
      </c>
      <c r="Q69" s="6">
        <v>0</v>
      </c>
      <c r="R69" s="6">
        <v>776531.34</v>
      </c>
      <c r="S69" s="7">
        <f t="shared" si="0"/>
        <v>174078136.10707787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58733433.956259169</v>
      </c>
      <c r="J70" s="5">
        <v>16421864.325792</v>
      </c>
      <c r="K70" s="5">
        <v>9987130.0271493997</v>
      </c>
      <c r="L70" s="5">
        <v>0</v>
      </c>
      <c r="M70" s="5">
        <v>0</v>
      </c>
      <c r="N70" s="6">
        <v>53687733.048485152</v>
      </c>
      <c r="O70" s="6">
        <v>0</v>
      </c>
      <c r="P70" s="6">
        <v>0</v>
      </c>
      <c r="Q70" s="6">
        <v>0</v>
      </c>
      <c r="R70" s="6">
        <v>540000</v>
      </c>
      <c r="S70" s="7">
        <f t="shared" si="0"/>
        <v>139370161.35768571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412110387.29848808</v>
      </c>
      <c r="J71" s="5">
        <v>79457288.841628999</v>
      </c>
      <c r="K71" s="5">
        <v>39753567.828054003</v>
      </c>
      <c r="L71" s="5">
        <v>0</v>
      </c>
      <c r="M71" s="5">
        <v>0</v>
      </c>
      <c r="N71" s="6">
        <v>245196773.79281634</v>
      </c>
      <c r="O71" s="6">
        <v>0</v>
      </c>
      <c r="P71" s="6">
        <v>0</v>
      </c>
      <c r="Q71" s="6">
        <v>0</v>
      </c>
      <c r="R71" s="6">
        <v>3702738.78</v>
      </c>
      <c r="S71" s="7">
        <f t="shared" si="0"/>
        <v>780220756.54098737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397295705.97411489</v>
      </c>
      <c r="J72" s="5">
        <v>80874487.619909003</v>
      </c>
      <c r="K72" s="5">
        <v>37110458.316742003</v>
      </c>
      <c r="L72" s="5">
        <v>0</v>
      </c>
      <c r="M72" s="5">
        <v>0</v>
      </c>
      <c r="N72" s="6">
        <v>273401726.23328161</v>
      </c>
      <c r="O72" s="6">
        <v>0</v>
      </c>
      <c r="P72" s="6">
        <v>0</v>
      </c>
      <c r="Q72" s="6">
        <v>0</v>
      </c>
      <c r="R72" s="6">
        <v>3300908.04</v>
      </c>
      <c r="S72" s="7">
        <f t="shared" si="0"/>
        <v>791983286.18404746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268169264.48631048</v>
      </c>
      <c r="J73" s="5">
        <v>58250789.076922998</v>
      </c>
      <c r="K73" s="5">
        <v>28423961.122172002</v>
      </c>
      <c r="L73" s="5">
        <v>0</v>
      </c>
      <c r="M73" s="5">
        <v>0</v>
      </c>
      <c r="N73" s="6">
        <v>255554677.99981546</v>
      </c>
      <c r="O73" s="6">
        <v>0</v>
      </c>
      <c r="P73" s="6">
        <v>0</v>
      </c>
      <c r="Q73" s="6">
        <v>0</v>
      </c>
      <c r="R73" s="6">
        <v>2011011.4800000002</v>
      </c>
      <c r="S73" s="7">
        <f t="shared" ref="S73:S136" si="1">+SUM(G73:R73)</f>
        <v>612409704.16522098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1081396325.051322</v>
      </c>
      <c r="J74" s="5">
        <v>254843978.61537999</v>
      </c>
      <c r="K74" s="5">
        <v>93832078.769231007</v>
      </c>
      <c r="L74" s="5">
        <v>0</v>
      </c>
      <c r="M74" s="5">
        <v>0</v>
      </c>
      <c r="N74" s="6">
        <v>699596043.85882938</v>
      </c>
      <c r="O74" s="6">
        <v>0</v>
      </c>
      <c r="P74" s="6">
        <v>0</v>
      </c>
      <c r="Q74" s="6">
        <v>0</v>
      </c>
      <c r="R74" s="6">
        <v>8925166.2599999998</v>
      </c>
      <c r="S74" s="7">
        <f t="shared" si="1"/>
        <v>2138593592.5547626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65855919.505876213</v>
      </c>
      <c r="J75" s="5">
        <v>13918918.081448</v>
      </c>
      <c r="K75" s="5">
        <v>10131303.665158</v>
      </c>
      <c r="L75" s="5">
        <v>0</v>
      </c>
      <c r="M75" s="5">
        <v>0</v>
      </c>
      <c r="N75" s="6">
        <v>49176689.732561335</v>
      </c>
      <c r="O75" s="6">
        <v>0</v>
      </c>
      <c r="P75" s="6">
        <v>0</v>
      </c>
      <c r="Q75" s="6">
        <v>0</v>
      </c>
      <c r="R75" s="6">
        <v>465983.82000000007</v>
      </c>
      <c r="S75" s="7">
        <f t="shared" si="1"/>
        <v>139548814.80504355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182075733.59144416</v>
      </c>
      <c r="J76" s="5">
        <v>22557021.782805</v>
      </c>
      <c r="K76" s="5">
        <v>14246613.411765</v>
      </c>
      <c r="L76" s="5">
        <v>0</v>
      </c>
      <c r="M76" s="5">
        <v>0</v>
      </c>
      <c r="N76" s="6">
        <v>85707761.133253261</v>
      </c>
      <c r="O76" s="6">
        <v>0</v>
      </c>
      <c r="P76" s="6">
        <v>0</v>
      </c>
      <c r="Q76" s="6">
        <v>0</v>
      </c>
      <c r="R76" s="6">
        <v>1637500.68</v>
      </c>
      <c r="S76" s="7">
        <f t="shared" si="1"/>
        <v>306224630.59926742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93259168.198639527</v>
      </c>
      <c r="J77" s="5">
        <v>16949963.420814</v>
      </c>
      <c r="K77" s="5">
        <v>6897377.8371040002</v>
      </c>
      <c r="L77" s="5">
        <v>0</v>
      </c>
      <c r="M77" s="5">
        <v>0</v>
      </c>
      <c r="N77" s="6">
        <v>49725244.849022701</v>
      </c>
      <c r="O77" s="6">
        <v>0</v>
      </c>
      <c r="P77" s="6">
        <v>0</v>
      </c>
      <c r="Q77" s="6">
        <v>0</v>
      </c>
      <c r="R77" s="6">
        <v>978119.64000000013</v>
      </c>
      <c r="S77" s="7">
        <f t="shared" si="1"/>
        <v>167809873.94558018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77970163.89816457</v>
      </c>
      <c r="J78" s="5">
        <v>18547468.995475002</v>
      </c>
      <c r="K78" s="5">
        <v>8865645.0950226001</v>
      </c>
      <c r="L78" s="5">
        <v>0</v>
      </c>
      <c r="M78" s="5">
        <v>0</v>
      </c>
      <c r="N78" s="6">
        <v>54039184.060871139</v>
      </c>
      <c r="O78" s="6">
        <v>0</v>
      </c>
      <c r="P78" s="6">
        <v>0</v>
      </c>
      <c r="Q78" s="6">
        <v>0</v>
      </c>
      <c r="R78" s="6">
        <v>626884.02</v>
      </c>
      <c r="S78" s="7">
        <f t="shared" si="1"/>
        <v>160049346.06953332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162697154.22747746</v>
      </c>
      <c r="J79" s="5">
        <v>45690246.932126001</v>
      </c>
      <c r="K79" s="5">
        <v>19409319.158371001</v>
      </c>
      <c r="L79" s="5">
        <v>0</v>
      </c>
      <c r="M79" s="5">
        <v>0</v>
      </c>
      <c r="N79" s="6">
        <v>159358707.00119343</v>
      </c>
      <c r="O79" s="6">
        <v>0</v>
      </c>
      <c r="P79" s="6">
        <v>0</v>
      </c>
      <c r="Q79" s="6">
        <v>0</v>
      </c>
      <c r="R79" s="6">
        <v>1977903.3599999999</v>
      </c>
      <c r="S79" s="7">
        <f t="shared" si="1"/>
        <v>389133330.67916793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52399696.654834166</v>
      </c>
      <c r="J80" s="5">
        <v>9289722.7330316994</v>
      </c>
      <c r="K80" s="5">
        <v>3524806.6877827998</v>
      </c>
      <c r="L80" s="5">
        <v>0</v>
      </c>
      <c r="M80" s="5">
        <v>0</v>
      </c>
      <c r="N80" s="6">
        <v>32778004.908239856</v>
      </c>
      <c r="O80" s="6">
        <v>0</v>
      </c>
      <c r="P80" s="6">
        <v>0</v>
      </c>
      <c r="Q80" s="6">
        <v>0</v>
      </c>
      <c r="R80" s="6">
        <v>529984.46842061484</v>
      </c>
      <c r="S80" s="7">
        <f t="shared" si="1"/>
        <v>98522215.452309132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125767569.8916097</v>
      </c>
      <c r="J81" s="5">
        <v>22489643.095022999</v>
      </c>
      <c r="K81" s="5">
        <v>10569501.701357</v>
      </c>
      <c r="L81" s="5">
        <v>0</v>
      </c>
      <c r="M81" s="5">
        <v>0</v>
      </c>
      <c r="N81" s="6">
        <v>83734568.264033318</v>
      </c>
      <c r="O81" s="6">
        <v>0</v>
      </c>
      <c r="P81" s="6">
        <v>0</v>
      </c>
      <c r="Q81" s="6">
        <v>0</v>
      </c>
      <c r="R81" s="6">
        <v>1272046.6515793849</v>
      </c>
      <c r="S81" s="7">
        <f t="shared" si="1"/>
        <v>243833329.60360241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161307017.24932316</v>
      </c>
      <c r="J82" s="5">
        <v>33553768.977375999</v>
      </c>
      <c r="K82" s="5">
        <v>13543111.058824001</v>
      </c>
      <c r="L82" s="5">
        <v>0</v>
      </c>
      <c r="M82" s="5">
        <v>0</v>
      </c>
      <c r="N82" s="6">
        <v>114957742.44679232</v>
      </c>
      <c r="O82" s="6">
        <v>0</v>
      </c>
      <c r="P82" s="6">
        <v>0</v>
      </c>
      <c r="Q82" s="6">
        <v>0</v>
      </c>
      <c r="R82" s="6">
        <v>1358009.1</v>
      </c>
      <c r="S82" s="7">
        <f t="shared" si="1"/>
        <v>324719648.8323155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519293097.18328905</v>
      </c>
      <c r="J83" s="5">
        <v>54265325.104073003</v>
      </c>
      <c r="K83" s="5">
        <v>39090893.945702001</v>
      </c>
      <c r="L83" s="5">
        <v>0</v>
      </c>
      <c r="M83" s="5">
        <v>0</v>
      </c>
      <c r="N83" s="6">
        <v>212791202.11582315</v>
      </c>
      <c r="O83" s="6">
        <v>0</v>
      </c>
      <c r="P83" s="6">
        <v>0</v>
      </c>
      <c r="Q83" s="6">
        <v>0</v>
      </c>
      <c r="R83" s="6">
        <v>5132827.2600000007</v>
      </c>
      <c r="S83" s="7">
        <f t="shared" si="1"/>
        <v>830573345.6088872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247327889.40658459</v>
      </c>
      <c r="J84" s="5">
        <v>51418740.117647</v>
      </c>
      <c r="K84" s="5">
        <v>25912930.714931998</v>
      </c>
      <c r="L84" s="5">
        <v>0</v>
      </c>
      <c r="M84" s="5">
        <v>0</v>
      </c>
      <c r="N84" s="6">
        <v>170746292.89048034</v>
      </c>
      <c r="O84" s="6">
        <v>0</v>
      </c>
      <c r="P84" s="6">
        <v>0</v>
      </c>
      <c r="Q84" s="6">
        <v>0</v>
      </c>
      <c r="R84" s="6">
        <v>2069338.8599999999</v>
      </c>
      <c r="S84" s="7">
        <f t="shared" si="1"/>
        <v>497475191.98964399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23458655.977871925</v>
      </c>
      <c r="J85" s="5">
        <v>2213983.2669683001</v>
      </c>
      <c r="K85" s="5">
        <v>138646.64253394</v>
      </c>
      <c r="L85" s="5">
        <v>0</v>
      </c>
      <c r="M85" s="5">
        <v>0</v>
      </c>
      <c r="N85" s="6">
        <v>17502842.699316934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43575128.586691096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18203719.76564417</v>
      </c>
      <c r="J86" s="5">
        <v>854757.22171945998</v>
      </c>
      <c r="K86" s="5">
        <v>143146.85067873</v>
      </c>
      <c r="L86" s="5">
        <v>0</v>
      </c>
      <c r="M86" s="5">
        <v>0</v>
      </c>
      <c r="N86" s="6">
        <v>5491691.5524334647</v>
      </c>
      <c r="O86" s="6">
        <v>0</v>
      </c>
      <c r="P86" s="6">
        <v>0</v>
      </c>
      <c r="Q86" s="6">
        <v>0</v>
      </c>
      <c r="R86" s="6">
        <v>116213.94</v>
      </c>
      <c r="S86" s="7">
        <f t="shared" si="1"/>
        <v>24809529.330475826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14018788.260513613</v>
      </c>
      <c r="J87" s="5">
        <v>3311032.0271493001</v>
      </c>
      <c r="K87" s="5">
        <v>851550.02714932</v>
      </c>
      <c r="L87" s="5">
        <v>0</v>
      </c>
      <c r="M87" s="5">
        <v>0</v>
      </c>
      <c r="N87" s="6">
        <v>9385986.4627990164</v>
      </c>
      <c r="O87" s="6">
        <v>0</v>
      </c>
      <c r="P87" s="6">
        <v>0</v>
      </c>
      <c r="Q87" s="6">
        <v>0</v>
      </c>
      <c r="R87" s="6">
        <v>90251.819999999992</v>
      </c>
      <c r="S87" s="7">
        <f t="shared" si="1"/>
        <v>27657608.597611248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24541860.287393909</v>
      </c>
      <c r="J88" s="5">
        <v>2464821.8733032001</v>
      </c>
      <c r="K88" s="5">
        <v>328386.69683258003</v>
      </c>
      <c r="L88" s="5">
        <v>0</v>
      </c>
      <c r="M88" s="5">
        <v>0</v>
      </c>
      <c r="N88" s="6">
        <v>10994392.476297902</v>
      </c>
      <c r="O88" s="6">
        <v>0</v>
      </c>
      <c r="P88" s="6">
        <v>0</v>
      </c>
      <c r="Q88" s="6">
        <v>0</v>
      </c>
      <c r="R88" s="6">
        <v>199469.7</v>
      </c>
      <c r="S88" s="7">
        <f t="shared" si="1"/>
        <v>38528931.033827595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22385927.521155305</v>
      </c>
      <c r="J89" s="5">
        <v>2311009.9728505998</v>
      </c>
      <c r="K89" s="5">
        <v>541242.46153847</v>
      </c>
      <c r="L89" s="5">
        <v>0</v>
      </c>
      <c r="M89" s="5">
        <v>0</v>
      </c>
      <c r="N89" s="6">
        <v>11122529.922207318</v>
      </c>
      <c r="O89" s="6">
        <v>0</v>
      </c>
      <c r="P89" s="6">
        <v>0</v>
      </c>
      <c r="Q89" s="6">
        <v>0</v>
      </c>
      <c r="R89" s="6">
        <v>292393.8</v>
      </c>
      <c r="S89" s="7">
        <f t="shared" si="1"/>
        <v>36653103.67775169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18409989.774687648</v>
      </c>
      <c r="J90" s="5">
        <v>2108513.4570136</v>
      </c>
      <c r="K90" s="5">
        <v>439768.95022624999</v>
      </c>
      <c r="L90" s="5">
        <v>0</v>
      </c>
      <c r="M90" s="5">
        <v>0</v>
      </c>
      <c r="N90" s="6">
        <v>13497079.229447572</v>
      </c>
      <c r="O90" s="6">
        <v>0</v>
      </c>
      <c r="P90" s="6">
        <v>0</v>
      </c>
      <c r="Q90" s="6">
        <v>0</v>
      </c>
      <c r="R90" s="6">
        <v>210603.06</v>
      </c>
      <c r="S90" s="7">
        <f t="shared" si="1"/>
        <v>34665954.471375071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295885085.05972582</v>
      </c>
      <c r="J91" s="5">
        <v>55380972.271493003</v>
      </c>
      <c r="K91" s="5">
        <v>23226792.615385</v>
      </c>
      <c r="L91" s="5">
        <v>0</v>
      </c>
      <c r="M91" s="5">
        <v>0</v>
      </c>
      <c r="N91" s="6">
        <v>179686267.30705136</v>
      </c>
      <c r="O91" s="6">
        <v>0</v>
      </c>
      <c r="P91" s="6">
        <v>0</v>
      </c>
      <c r="Q91" s="6">
        <v>0</v>
      </c>
      <c r="R91" s="6">
        <v>3192508.2600000002</v>
      </c>
      <c r="S91" s="7">
        <f t="shared" si="1"/>
        <v>557371625.51365519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163298199.55831686</v>
      </c>
      <c r="J92" s="5">
        <v>37465361.656108998</v>
      </c>
      <c r="K92" s="5">
        <v>9474675.6199095007</v>
      </c>
      <c r="L92" s="5">
        <v>0</v>
      </c>
      <c r="M92" s="5">
        <v>0</v>
      </c>
      <c r="N92" s="6">
        <v>122676622.48849669</v>
      </c>
      <c r="O92" s="6">
        <v>0</v>
      </c>
      <c r="P92" s="6">
        <v>0</v>
      </c>
      <c r="Q92" s="6">
        <v>0</v>
      </c>
      <c r="R92" s="6">
        <v>2043563.22</v>
      </c>
      <c r="S92" s="7">
        <f t="shared" si="1"/>
        <v>334958422.54283208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119468232.79440278</v>
      </c>
      <c r="J93" s="5">
        <v>19631339.013574999</v>
      </c>
      <c r="K93" s="5">
        <v>5397701.1945700999</v>
      </c>
      <c r="L93" s="5">
        <v>0</v>
      </c>
      <c r="M93" s="5">
        <v>0</v>
      </c>
      <c r="N93" s="6">
        <v>63932854.736956157</v>
      </c>
      <c r="O93" s="6">
        <v>12290800.73906864</v>
      </c>
      <c r="P93" s="6">
        <v>0</v>
      </c>
      <c r="Q93" s="6">
        <v>0</v>
      </c>
      <c r="R93" s="6">
        <v>1174626</v>
      </c>
      <c r="S93" s="7">
        <f t="shared" si="1"/>
        <v>221895554.47857264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509110013.01026177</v>
      </c>
      <c r="J94" s="5">
        <v>108518640.63348</v>
      </c>
      <c r="K94" s="5">
        <v>24457988.714931998</v>
      </c>
      <c r="L94" s="5">
        <v>0</v>
      </c>
      <c r="M94" s="5">
        <v>0</v>
      </c>
      <c r="N94" s="6">
        <v>354827912.82136601</v>
      </c>
      <c r="O94" s="6">
        <v>60000187.452999189</v>
      </c>
      <c r="P94" s="6">
        <v>0</v>
      </c>
      <c r="Q94" s="6">
        <v>0</v>
      </c>
      <c r="R94" s="6">
        <v>4671885.4526005806</v>
      </c>
      <c r="S94" s="7">
        <f t="shared" si="1"/>
        <v>1061586628.0856395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22117127.675676242</v>
      </c>
      <c r="J95" s="5">
        <v>2772698.2533936999</v>
      </c>
      <c r="K95" s="5">
        <v>867836.74208144005</v>
      </c>
      <c r="L95" s="5">
        <v>0</v>
      </c>
      <c r="M95" s="5">
        <v>0</v>
      </c>
      <c r="N95" s="6">
        <v>10364628.378567625</v>
      </c>
      <c r="O95" s="6">
        <v>2606571.806781068</v>
      </c>
      <c r="P95" s="6">
        <v>0</v>
      </c>
      <c r="Q95" s="6">
        <v>0</v>
      </c>
      <c r="R95" s="6">
        <v>202959.44766503506</v>
      </c>
      <c r="S95" s="7">
        <f t="shared" si="1"/>
        <v>38931822.30416511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20968185.978238512</v>
      </c>
      <c r="J96" s="5">
        <v>3076027.5294118002</v>
      </c>
      <c r="K96" s="5">
        <v>1395266.0633483999</v>
      </c>
      <c r="L96" s="5">
        <v>0</v>
      </c>
      <c r="M96" s="5">
        <v>0</v>
      </c>
      <c r="N96" s="6">
        <v>12753665.206756702</v>
      </c>
      <c r="O96" s="6">
        <v>2471165.4791560769</v>
      </c>
      <c r="P96" s="6">
        <v>0</v>
      </c>
      <c r="Q96" s="6">
        <v>0</v>
      </c>
      <c r="R96" s="6">
        <v>192416.09973438387</v>
      </c>
      <c r="S96" s="7">
        <f t="shared" si="1"/>
        <v>40856726.356645875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113884253.49994886</v>
      </c>
      <c r="J97" s="5">
        <v>21147627.900453001</v>
      </c>
      <c r="K97" s="5">
        <v>7802639.7194569996</v>
      </c>
      <c r="L97" s="5">
        <v>0</v>
      </c>
      <c r="M97" s="5">
        <v>0</v>
      </c>
      <c r="N97" s="6">
        <v>70760904.626728266</v>
      </c>
      <c r="O97" s="6">
        <v>14912042.311124641</v>
      </c>
      <c r="P97" s="6">
        <v>0</v>
      </c>
      <c r="Q97" s="6">
        <v>0</v>
      </c>
      <c r="R97" s="6">
        <v>799488.35961198935</v>
      </c>
      <c r="S97" s="7">
        <f t="shared" si="1"/>
        <v>229306956.41732377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147718757.55380473</v>
      </c>
      <c r="J98" s="5">
        <v>18769750.977375999</v>
      </c>
      <c r="K98" s="5">
        <v>6421163.7013574</v>
      </c>
      <c r="L98" s="5">
        <v>0</v>
      </c>
      <c r="M98" s="5">
        <v>0</v>
      </c>
      <c r="N98" s="6">
        <v>65979985.373258106</v>
      </c>
      <c r="O98" s="6">
        <v>21762744.680535246</v>
      </c>
      <c r="P98" s="6">
        <v>0</v>
      </c>
      <c r="Q98" s="6">
        <v>0</v>
      </c>
      <c r="R98" s="6">
        <v>1166779.216574223</v>
      </c>
      <c r="S98" s="7">
        <f t="shared" si="1"/>
        <v>261819181.50290573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101043595.48282994</v>
      </c>
      <c r="J99" s="5">
        <v>17831225.357466001</v>
      </c>
      <c r="K99" s="5">
        <v>6250707.1583709996</v>
      </c>
      <c r="L99" s="5">
        <v>0</v>
      </c>
      <c r="M99" s="5">
        <v>0</v>
      </c>
      <c r="N99" s="6">
        <v>60585891.87384747</v>
      </c>
      <c r="O99" s="6">
        <v>13230682.247996639</v>
      </c>
      <c r="P99" s="6">
        <v>0</v>
      </c>
      <c r="Q99" s="6">
        <v>0</v>
      </c>
      <c r="R99" s="6">
        <v>709344.58381378779</v>
      </c>
      <c r="S99" s="7">
        <f t="shared" si="1"/>
        <v>199651446.70432484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17178117.903875388</v>
      </c>
      <c r="J100" s="5">
        <v>1915567.8642533999</v>
      </c>
      <c r="K100" s="5">
        <v>641494.99547511002</v>
      </c>
      <c r="L100" s="5">
        <v>0</v>
      </c>
      <c r="M100" s="5">
        <v>0</v>
      </c>
      <c r="N100" s="6">
        <v>5203355.4655789137</v>
      </c>
      <c r="O100" s="6">
        <v>3154082.3808829766</v>
      </c>
      <c r="P100" s="6">
        <v>0</v>
      </c>
      <c r="Q100" s="6">
        <v>0</v>
      </c>
      <c r="R100" s="6">
        <v>184707.73628613341</v>
      </c>
      <c r="S100" s="7">
        <f t="shared" si="1"/>
        <v>28277326.346351922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289937645.06594247</v>
      </c>
      <c r="J101" s="5">
        <v>52877029.954751</v>
      </c>
      <c r="K101" s="5">
        <v>16837502.868778002</v>
      </c>
      <c r="L101" s="5">
        <v>0</v>
      </c>
      <c r="M101" s="5">
        <v>0</v>
      </c>
      <c r="N101" s="6">
        <v>183163275.81934112</v>
      </c>
      <c r="O101" s="6">
        <v>39335582.597688004</v>
      </c>
      <c r="P101" s="6">
        <v>0</v>
      </c>
      <c r="Q101" s="6">
        <v>0</v>
      </c>
      <c r="R101" s="6">
        <v>2303549.9837138667</v>
      </c>
      <c r="S101" s="7">
        <f t="shared" si="1"/>
        <v>584454586.29021442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66511935.26096873</v>
      </c>
      <c r="J102" s="5">
        <v>12274597.21267</v>
      </c>
      <c r="K102" s="5">
        <v>3897634.6515837</v>
      </c>
      <c r="L102" s="5">
        <v>0</v>
      </c>
      <c r="M102" s="5">
        <v>0</v>
      </c>
      <c r="N102" s="6">
        <v>40331533.268504634</v>
      </c>
      <c r="O102" s="6">
        <v>8335293.1297675129</v>
      </c>
      <c r="P102" s="6">
        <v>0</v>
      </c>
      <c r="Q102" s="6">
        <v>0</v>
      </c>
      <c r="R102" s="6">
        <v>623590.55999999994</v>
      </c>
      <c r="S102" s="7">
        <f t="shared" si="1"/>
        <v>131974584.08349457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4033852.9522119388</v>
      </c>
      <c r="J103" s="5">
        <v>350516.71493212</v>
      </c>
      <c r="K103" s="5">
        <v>21472.977375565999</v>
      </c>
      <c r="L103" s="5">
        <v>0</v>
      </c>
      <c r="M103" s="5">
        <v>0</v>
      </c>
      <c r="N103" s="6">
        <v>1660921.5059691737</v>
      </c>
      <c r="O103" s="6">
        <v>0</v>
      </c>
      <c r="P103" s="6">
        <v>0</v>
      </c>
      <c r="Q103" s="6">
        <v>0</v>
      </c>
      <c r="R103" s="6">
        <v>37004.559540902977</v>
      </c>
      <c r="S103" s="7">
        <f t="shared" si="1"/>
        <v>6103768.7100297026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23258582.414239436</v>
      </c>
      <c r="J104" s="5">
        <v>3552833.3303168002</v>
      </c>
      <c r="K104" s="5">
        <v>52780.425339365996</v>
      </c>
      <c r="L104" s="5">
        <v>0</v>
      </c>
      <c r="M104" s="5">
        <v>0</v>
      </c>
      <c r="N104" s="6">
        <v>12336159.916783856</v>
      </c>
      <c r="O104" s="6">
        <v>0</v>
      </c>
      <c r="P104" s="6">
        <v>0</v>
      </c>
      <c r="Q104" s="6">
        <v>0</v>
      </c>
      <c r="R104" s="6">
        <v>213362.66045909707</v>
      </c>
      <c r="S104" s="7">
        <f t="shared" si="1"/>
        <v>39413718.747138552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25606585.358103242</v>
      </c>
      <c r="J105" s="5">
        <v>2677714.4615385002</v>
      </c>
      <c r="K105" s="5">
        <v>870737.40271494002</v>
      </c>
      <c r="L105" s="5">
        <v>0</v>
      </c>
      <c r="M105" s="5">
        <v>0</v>
      </c>
      <c r="N105" s="6">
        <v>12473995.257199498</v>
      </c>
      <c r="O105" s="6">
        <v>0</v>
      </c>
      <c r="P105" s="6">
        <v>0</v>
      </c>
      <c r="Q105" s="6">
        <v>0</v>
      </c>
      <c r="R105" s="6">
        <v>247900.78696358827</v>
      </c>
      <c r="S105" s="7">
        <f t="shared" si="1"/>
        <v>41876933.26651977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22685760.585387297</v>
      </c>
      <c r="J106" s="5">
        <v>2396886.1085973</v>
      </c>
      <c r="K106" s="5">
        <v>736918.60633483995</v>
      </c>
      <c r="L106" s="5">
        <v>0</v>
      </c>
      <c r="M106" s="5">
        <v>0</v>
      </c>
      <c r="N106" s="6">
        <v>9859145.380576361</v>
      </c>
      <c r="O106" s="6">
        <v>0</v>
      </c>
      <c r="P106" s="6">
        <v>0</v>
      </c>
      <c r="Q106" s="6">
        <v>0</v>
      </c>
      <c r="R106" s="6">
        <v>219623.89062567448</v>
      </c>
      <c r="S106" s="7">
        <f t="shared" si="1"/>
        <v>35898334.571521476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44498112.497795284</v>
      </c>
      <c r="J107" s="5">
        <v>11095475.520362001</v>
      </c>
      <c r="K107" s="5">
        <v>1458264.4253394001</v>
      </c>
      <c r="L107" s="5">
        <v>0</v>
      </c>
      <c r="M107" s="5">
        <v>0</v>
      </c>
      <c r="N107" s="6">
        <v>33709655.428465262</v>
      </c>
      <c r="O107" s="6">
        <v>0</v>
      </c>
      <c r="P107" s="6">
        <v>0</v>
      </c>
      <c r="Q107" s="6">
        <v>0</v>
      </c>
      <c r="R107" s="6">
        <v>430792.1947549684</v>
      </c>
      <c r="S107" s="7">
        <f t="shared" si="1"/>
        <v>91192300.066716924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41462859.937111296</v>
      </c>
      <c r="J108" s="5">
        <v>3607621.8733032001</v>
      </c>
      <c r="K108" s="5">
        <v>781202.85067873995</v>
      </c>
      <c r="L108" s="5">
        <v>0</v>
      </c>
      <c r="M108" s="5">
        <v>0</v>
      </c>
      <c r="N108" s="6">
        <v>13675624.367620176</v>
      </c>
      <c r="O108" s="6">
        <v>0</v>
      </c>
      <c r="P108" s="6">
        <v>0</v>
      </c>
      <c r="Q108" s="6">
        <v>0</v>
      </c>
      <c r="R108" s="6">
        <v>401407.50765576889</v>
      </c>
      <c r="S108" s="7">
        <f t="shared" si="1"/>
        <v>59928716.536369182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190034246.66822267</v>
      </c>
      <c r="J109" s="5">
        <v>38553560.841628999</v>
      </c>
      <c r="K109" s="5">
        <v>22314138.751131002</v>
      </c>
      <c r="L109" s="5">
        <v>0</v>
      </c>
      <c r="M109" s="5">
        <v>0</v>
      </c>
      <c r="N109" s="6">
        <v>158332583.1638079</v>
      </c>
      <c r="O109" s="6">
        <v>0</v>
      </c>
      <c r="P109" s="6">
        <v>0</v>
      </c>
      <c r="Q109" s="6">
        <v>0</v>
      </c>
      <c r="R109" s="6">
        <v>2477347.2000000002</v>
      </c>
      <c r="S109" s="7">
        <f t="shared" si="1"/>
        <v>411711876.62479055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91051872.331826404</v>
      </c>
      <c r="J110" s="5">
        <v>22435733.384615</v>
      </c>
      <c r="K110" s="5">
        <v>9664179.5837102998</v>
      </c>
      <c r="L110" s="5">
        <v>0</v>
      </c>
      <c r="M110" s="5">
        <v>0</v>
      </c>
      <c r="N110" s="6">
        <v>73331465.614902437</v>
      </c>
      <c r="O110" s="6">
        <v>0</v>
      </c>
      <c r="P110" s="6">
        <v>0</v>
      </c>
      <c r="Q110" s="6">
        <v>0</v>
      </c>
      <c r="R110" s="6">
        <v>697804.58282398095</v>
      </c>
      <c r="S110" s="7">
        <f t="shared" si="1"/>
        <v>197181055.49787813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223552815.86124125</v>
      </c>
      <c r="J111" s="5">
        <v>43723663.963800997</v>
      </c>
      <c r="K111" s="5">
        <v>27333528.036199</v>
      </c>
      <c r="L111" s="5">
        <v>0</v>
      </c>
      <c r="M111" s="5">
        <v>0</v>
      </c>
      <c r="N111" s="6">
        <v>177550172.31453976</v>
      </c>
      <c r="O111" s="6">
        <v>0</v>
      </c>
      <c r="P111" s="6">
        <v>0</v>
      </c>
      <c r="Q111" s="6">
        <v>0</v>
      </c>
      <c r="R111" s="6">
        <v>2997486.36</v>
      </c>
      <c r="S111" s="7">
        <f t="shared" si="1"/>
        <v>475157666.53578103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124477970.78224729</v>
      </c>
      <c r="J112" s="5">
        <v>22040220.018100001</v>
      </c>
      <c r="K112" s="5">
        <v>9266950.3710407</v>
      </c>
      <c r="L112" s="5">
        <v>0</v>
      </c>
      <c r="M112" s="5">
        <v>0</v>
      </c>
      <c r="N112" s="6">
        <v>79967835.192919195</v>
      </c>
      <c r="O112" s="6">
        <v>0</v>
      </c>
      <c r="P112" s="6">
        <v>0</v>
      </c>
      <c r="Q112" s="6">
        <v>0</v>
      </c>
      <c r="R112" s="6">
        <v>1156735.8</v>
      </c>
      <c r="S112" s="7">
        <f t="shared" si="1"/>
        <v>236909712.16430721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23913198.286628623</v>
      </c>
      <c r="J113" s="5">
        <v>9212486.6153845992</v>
      </c>
      <c r="K113" s="5">
        <v>4152992.3981900001</v>
      </c>
      <c r="L113" s="5">
        <v>0</v>
      </c>
      <c r="M113" s="5">
        <v>0</v>
      </c>
      <c r="N113" s="6">
        <v>22812559.373544946</v>
      </c>
      <c r="O113" s="6">
        <v>0</v>
      </c>
      <c r="P113" s="6">
        <v>0</v>
      </c>
      <c r="Q113" s="6">
        <v>0</v>
      </c>
      <c r="R113" s="6">
        <v>199177.38</v>
      </c>
      <c r="S113" s="7">
        <f t="shared" si="1"/>
        <v>60290414.053748168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21967013.379246313</v>
      </c>
      <c r="J114" s="5">
        <v>6058876.3981900997</v>
      </c>
      <c r="K114" s="5">
        <v>2277878.5882353</v>
      </c>
      <c r="L114" s="5">
        <v>0</v>
      </c>
      <c r="M114" s="5">
        <v>0</v>
      </c>
      <c r="N114" s="6">
        <v>17893722.843167264</v>
      </c>
      <c r="O114" s="6">
        <v>0</v>
      </c>
      <c r="P114" s="6">
        <v>0</v>
      </c>
      <c r="Q114" s="6">
        <v>0</v>
      </c>
      <c r="R114" s="6">
        <v>168351.09717601899</v>
      </c>
      <c r="S114" s="7">
        <f t="shared" si="1"/>
        <v>48365842.306014992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29053559.842776138</v>
      </c>
      <c r="J115" s="5">
        <v>9834044.8416290004</v>
      </c>
      <c r="K115" s="5">
        <v>4212941.4027148997</v>
      </c>
      <c r="L115" s="5">
        <v>0</v>
      </c>
      <c r="M115" s="5">
        <v>0</v>
      </c>
      <c r="N115" s="6">
        <v>26845625.710822053</v>
      </c>
      <c r="O115" s="6">
        <v>0</v>
      </c>
      <c r="P115" s="6">
        <v>0</v>
      </c>
      <c r="Q115" s="6">
        <v>0</v>
      </c>
      <c r="R115" s="6">
        <v>291505.68</v>
      </c>
      <c r="S115" s="7">
        <f t="shared" si="1"/>
        <v>70237677.477942109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37674500.744232051</v>
      </c>
      <c r="J116" s="5">
        <v>5118481.6832579998</v>
      </c>
      <c r="K116" s="5">
        <v>2832138.3710407</v>
      </c>
      <c r="L116" s="5">
        <v>0</v>
      </c>
      <c r="M116" s="5">
        <v>0</v>
      </c>
      <c r="N116" s="6">
        <v>17733996.807363249</v>
      </c>
      <c r="O116" s="6">
        <v>0</v>
      </c>
      <c r="P116" s="6">
        <v>0</v>
      </c>
      <c r="Q116" s="6">
        <v>0</v>
      </c>
      <c r="R116" s="6">
        <v>462906.9</v>
      </c>
      <c r="S116" s="7">
        <f t="shared" si="1"/>
        <v>63822024.505893998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292288335.77487504</v>
      </c>
      <c r="J117" s="5">
        <v>61650411.158371001</v>
      </c>
      <c r="K117" s="5">
        <v>28016362.343890999</v>
      </c>
      <c r="L117" s="5">
        <v>0</v>
      </c>
      <c r="M117" s="5">
        <v>0</v>
      </c>
      <c r="N117" s="6">
        <v>216272513.87852216</v>
      </c>
      <c r="O117" s="6">
        <v>0</v>
      </c>
      <c r="P117" s="6">
        <v>0</v>
      </c>
      <c r="Q117" s="6">
        <v>0</v>
      </c>
      <c r="R117" s="6">
        <v>2588499.1800000002</v>
      </c>
      <c r="S117" s="7">
        <f t="shared" si="1"/>
        <v>600816122.33565915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369302169.35827082</v>
      </c>
      <c r="J118" s="5">
        <v>79079305.393665999</v>
      </c>
      <c r="K118" s="5">
        <v>49571655.791855</v>
      </c>
      <c r="L118" s="5">
        <v>0</v>
      </c>
      <c r="M118" s="5">
        <v>0</v>
      </c>
      <c r="N118" s="6">
        <v>313245051.26451933</v>
      </c>
      <c r="O118" s="6">
        <v>0</v>
      </c>
      <c r="P118" s="6">
        <v>0</v>
      </c>
      <c r="Q118" s="6">
        <v>0</v>
      </c>
      <c r="R118" s="6">
        <v>3985840.8000000003</v>
      </c>
      <c r="S118" s="7">
        <f t="shared" si="1"/>
        <v>815184022.60831106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107864036.5397945</v>
      </c>
      <c r="J119" s="5">
        <v>18811343.294117998</v>
      </c>
      <c r="K119" s="5">
        <v>14279459.357465999</v>
      </c>
      <c r="L119" s="5">
        <v>0</v>
      </c>
      <c r="M119" s="5">
        <v>0</v>
      </c>
      <c r="N119" s="6">
        <v>68545293.073460191</v>
      </c>
      <c r="O119" s="6">
        <v>0</v>
      </c>
      <c r="P119" s="6">
        <v>0</v>
      </c>
      <c r="Q119" s="6">
        <v>0</v>
      </c>
      <c r="R119" s="6">
        <v>813976.20000000007</v>
      </c>
      <c r="S119" s="7">
        <f t="shared" si="1"/>
        <v>210314108.46483868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80235963.994209155</v>
      </c>
      <c r="J120" s="5">
        <v>12544944.977375999</v>
      </c>
      <c r="K120" s="5">
        <v>8545269.8642532993</v>
      </c>
      <c r="L120" s="5">
        <v>0</v>
      </c>
      <c r="M120" s="5">
        <v>0</v>
      </c>
      <c r="N120" s="6">
        <v>99335388.363660946</v>
      </c>
      <c r="O120" s="6">
        <v>0</v>
      </c>
      <c r="P120" s="6">
        <v>0</v>
      </c>
      <c r="Q120" s="6">
        <v>0</v>
      </c>
      <c r="R120" s="6">
        <v>921558.96000000008</v>
      </c>
      <c r="S120" s="7">
        <f t="shared" si="1"/>
        <v>201583126.15949941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6813366.9291764833</v>
      </c>
      <c r="J121" s="5">
        <v>716042.21719457</v>
      </c>
      <c r="K121" s="5">
        <v>167993.74660633001</v>
      </c>
      <c r="L121" s="5">
        <v>0</v>
      </c>
      <c r="M121" s="5">
        <v>0</v>
      </c>
      <c r="N121" s="6">
        <v>5870948.6486074375</v>
      </c>
      <c r="O121" s="6">
        <v>0</v>
      </c>
      <c r="P121" s="6">
        <v>0</v>
      </c>
      <c r="Q121" s="6">
        <v>0</v>
      </c>
      <c r="R121" s="6">
        <v>88605.840000000011</v>
      </c>
      <c r="S121" s="7">
        <f t="shared" si="1"/>
        <v>13656957.381584821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13626733.858352967</v>
      </c>
      <c r="J122" s="5">
        <v>2598884.9321266999</v>
      </c>
      <c r="K122" s="5">
        <v>624580.09049773996</v>
      </c>
      <c r="L122" s="5">
        <v>0</v>
      </c>
      <c r="M122" s="5">
        <v>0</v>
      </c>
      <c r="N122" s="6">
        <v>13453296.135882109</v>
      </c>
      <c r="O122" s="6">
        <v>0</v>
      </c>
      <c r="P122" s="6">
        <v>0</v>
      </c>
      <c r="Q122" s="6">
        <v>0</v>
      </c>
      <c r="R122" s="6">
        <v>177211.68000000002</v>
      </c>
      <c r="S122" s="7">
        <f t="shared" si="1"/>
        <v>30480706.696859516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34066834.645882413</v>
      </c>
      <c r="J123" s="5">
        <v>6765675.0950226001</v>
      </c>
      <c r="K123" s="5">
        <v>1183099.1764706001</v>
      </c>
      <c r="L123" s="5">
        <v>0</v>
      </c>
      <c r="M123" s="5">
        <v>0</v>
      </c>
      <c r="N123" s="6">
        <v>40069968.947322972</v>
      </c>
      <c r="O123" s="6">
        <v>0</v>
      </c>
      <c r="P123" s="6">
        <v>0</v>
      </c>
      <c r="Q123" s="6">
        <v>0</v>
      </c>
      <c r="R123" s="6">
        <v>443029.2</v>
      </c>
      <c r="S123" s="7">
        <f t="shared" si="1"/>
        <v>82528607.064698592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1370262.9178588314</v>
      </c>
      <c r="J124" s="5">
        <v>5039.2126696832001</v>
      </c>
      <c r="K124" s="5">
        <v>1607.4208144796</v>
      </c>
      <c r="L124" s="5">
        <v>0</v>
      </c>
      <c r="M124" s="5">
        <v>0</v>
      </c>
      <c r="N124" s="6">
        <v>50579.478132804215</v>
      </c>
      <c r="O124" s="6">
        <v>0</v>
      </c>
      <c r="P124" s="6">
        <v>0</v>
      </c>
      <c r="Q124" s="6">
        <v>0</v>
      </c>
      <c r="R124" s="6">
        <v>44302.920000000006</v>
      </c>
      <c r="S124" s="7">
        <f t="shared" si="1"/>
        <v>1471791.9494757983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3406683.4645882417</v>
      </c>
      <c r="J125" s="5">
        <v>405171.68325792003</v>
      </c>
      <c r="K125" s="5">
        <v>131994.33484163001</v>
      </c>
      <c r="L125" s="5">
        <v>0</v>
      </c>
      <c r="M125" s="5">
        <v>0</v>
      </c>
      <c r="N125" s="6">
        <v>4138330.4147139289</v>
      </c>
      <c r="O125" s="6">
        <v>0</v>
      </c>
      <c r="P125" s="6">
        <v>0</v>
      </c>
      <c r="Q125" s="6">
        <v>0</v>
      </c>
      <c r="R125" s="6">
        <v>44302.920000000006</v>
      </c>
      <c r="S125" s="7">
        <f t="shared" si="1"/>
        <v>8126482.8174017202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3406683.4645882417</v>
      </c>
      <c r="J126" s="5">
        <v>747505.74660633004</v>
      </c>
      <c r="K126" s="5">
        <v>180147.39366515999</v>
      </c>
      <c r="L126" s="5">
        <v>0</v>
      </c>
      <c r="M126" s="5">
        <v>0</v>
      </c>
      <c r="N126" s="6">
        <v>7069251.6069443636</v>
      </c>
      <c r="O126" s="6">
        <v>0</v>
      </c>
      <c r="P126" s="6">
        <v>0</v>
      </c>
      <c r="Q126" s="6">
        <v>0</v>
      </c>
      <c r="R126" s="6">
        <v>44302.920000000006</v>
      </c>
      <c r="S126" s="7">
        <f t="shared" si="1"/>
        <v>11447891.131804096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3406683.4645882417</v>
      </c>
      <c r="J127" s="5">
        <v>90928.932126696993</v>
      </c>
      <c r="K127" s="5">
        <v>32875.647058823997</v>
      </c>
      <c r="L127" s="5">
        <v>0</v>
      </c>
      <c r="M127" s="5">
        <v>0</v>
      </c>
      <c r="N127" s="6">
        <v>6557150.5442585703</v>
      </c>
      <c r="O127" s="6">
        <v>0</v>
      </c>
      <c r="P127" s="6">
        <v>0</v>
      </c>
      <c r="Q127" s="6">
        <v>0</v>
      </c>
      <c r="R127" s="6">
        <v>44302.920000000006</v>
      </c>
      <c r="S127" s="7">
        <f t="shared" si="1"/>
        <v>10131941.508032333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13626733.858352967</v>
      </c>
      <c r="J128" s="5">
        <v>3077726.9502262999</v>
      </c>
      <c r="K128" s="5">
        <v>602441.15837104002</v>
      </c>
      <c r="L128" s="5">
        <v>0</v>
      </c>
      <c r="M128" s="5">
        <v>0</v>
      </c>
      <c r="N128" s="6">
        <v>15595697.649844011</v>
      </c>
      <c r="O128" s="6">
        <v>0</v>
      </c>
      <c r="P128" s="6">
        <v>0</v>
      </c>
      <c r="Q128" s="6">
        <v>0</v>
      </c>
      <c r="R128" s="6">
        <v>177211.68000000002</v>
      </c>
      <c r="S128" s="7">
        <f t="shared" si="1"/>
        <v>33079811.296794318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3406683.4645882417</v>
      </c>
      <c r="J129" s="5">
        <v>258671.56561086001</v>
      </c>
      <c r="K129" s="5">
        <v>65589.466063348998</v>
      </c>
      <c r="L129" s="5">
        <v>0</v>
      </c>
      <c r="M129" s="5">
        <v>0</v>
      </c>
      <c r="N129" s="6">
        <v>2094811.5012205672</v>
      </c>
      <c r="O129" s="6">
        <v>0</v>
      </c>
      <c r="P129" s="6">
        <v>0</v>
      </c>
      <c r="Q129" s="6">
        <v>0</v>
      </c>
      <c r="R129" s="6">
        <v>44302.920000000006</v>
      </c>
      <c r="S129" s="7">
        <f t="shared" si="1"/>
        <v>5870058.9174830178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17033417.322941206</v>
      </c>
      <c r="J130" s="5">
        <v>4643498.6334841</v>
      </c>
      <c r="K130" s="5">
        <v>786184.45248869003</v>
      </c>
      <c r="L130" s="5">
        <v>0</v>
      </c>
      <c r="M130" s="5">
        <v>0</v>
      </c>
      <c r="N130" s="6">
        <v>25151193.0722466</v>
      </c>
      <c r="O130" s="6">
        <v>0</v>
      </c>
      <c r="P130" s="6">
        <v>0</v>
      </c>
      <c r="Q130" s="6">
        <v>0</v>
      </c>
      <c r="R130" s="6">
        <v>221514.6</v>
      </c>
      <c r="S130" s="7">
        <f t="shared" si="1"/>
        <v>47835808.081160598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10220050.393764723</v>
      </c>
      <c r="J131" s="5">
        <v>2951685.9728506999</v>
      </c>
      <c r="K131" s="5">
        <v>716867.64705883001</v>
      </c>
      <c r="L131" s="5">
        <v>0</v>
      </c>
      <c r="M131" s="5">
        <v>0</v>
      </c>
      <c r="N131" s="6">
        <v>18787251.697440453</v>
      </c>
      <c r="O131" s="6">
        <v>0</v>
      </c>
      <c r="P131" s="6">
        <v>0</v>
      </c>
      <c r="Q131" s="6">
        <v>0</v>
      </c>
      <c r="R131" s="6">
        <v>132908.76000000004</v>
      </c>
      <c r="S131" s="7">
        <f t="shared" si="1"/>
        <v>32808764.471114706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4211788.0141285602</v>
      </c>
      <c r="J132" s="5">
        <v>1112548.479638</v>
      </c>
      <c r="K132" s="5">
        <v>25575.782805430001</v>
      </c>
      <c r="L132" s="5">
        <v>0</v>
      </c>
      <c r="M132" s="5">
        <v>0</v>
      </c>
      <c r="N132" s="6">
        <v>3781040.0270922771</v>
      </c>
      <c r="O132" s="6">
        <v>0</v>
      </c>
      <c r="P132" s="6">
        <v>0</v>
      </c>
      <c r="Q132" s="6">
        <v>0</v>
      </c>
      <c r="R132" s="6">
        <v>37005.808545624408</v>
      </c>
      <c r="S132" s="7">
        <f t="shared" si="1"/>
        <v>9167958.1122098919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7138546.592966008</v>
      </c>
      <c r="J133" s="5">
        <v>482361.22171945003</v>
      </c>
      <c r="K133" s="5">
        <v>21072.045248868999</v>
      </c>
      <c r="L133" s="5">
        <v>0</v>
      </c>
      <c r="M133" s="5">
        <v>0</v>
      </c>
      <c r="N133" s="6">
        <v>3502879.8340124371</v>
      </c>
      <c r="O133" s="6">
        <v>0</v>
      </c>
      <c r="P133" s="6">
        <v>0</v>
      </c>
      <c r="Q133" s="6">
        <v>0</v>
      </c>
      <c r="R133" s="6">
        <v>62721.031454375603</v>
      </c>
      <c r="S133" s="7">
        <f t="shared" si="1"/>
        <v>11207580.725401139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205642264.92321515</v>
      </c>
      <c r="J134" s="5">
        <v>32720332.389139999</v>
      </c>
      <c r="K134" s="5">
        <v>14186993.927602001</v>
      </c>
      <c r="L134" s="5">
        <v>0</v>
      </c>
      <c r="M134" s="5">
        <v>0</v>
      </c>
      <c r="N134" s="6">
        <v>121733851.0300523</v>
      </c>
      <c r="O134" s="6">
        <v>0</v>
      </c>
      <c r="P134" s="6">
        <v>0</v>
      </c>
      <c r="Q134" s="6">
        <v>0</v>
      </c>
      <c r="R134" s="6">
        <v>2170361.222111735</v>
      </c>
      <c r="S134" s="7">
        <f t="shared" si="1"/>
        <v>376453803.49212122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39193352.441660538</v>
      </c>
      <c r="J135" s="5">
        <v>10641024.40724</v>
      </c>
      <c r="K135" s="5">
        <v>5186364.5158371003</v>
      </c>
      <c r="L135" s="5">
        <v>0</v>
      </c>
      <c r="M135" s="5">
        <v>0</v>
      </c>
      <c r="N135" s="6">
        <v>34543750.037447453</v>
      </c>
      <c r="O135" s="6">
        <v>0</v>
      </c>
      <c r="P135" s="6">
        <v>0</v>
      </c>
      <c r="Q135" s="6">
        <v>0</v>
      </c>
      <c r="R135" s="6">
        <v>457794.9770023771</v>
      </c>
      <c r="S135" s="7">
        <f t="shared" si="1"/>
        <v>90022286.37918748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136927633.61692744</v>
      </c>
      <c r="J136" s="5">
        <v>22836670.371041</v>
      </c>
      <c r="K136" s="5">
        <v>10897208.171946</v>
      </c>
      <c r="L136" s="5">
        <v>0</v>
      </c>
      <c r="M136" s="5">
        <v>0</v>
      </c>
      <c r="N136" s="6">
        <v>100035736.16984574</v>
      </c>
      <c r="O136" s="6">
        <v>0</v>
      </c>
      <c r="P136" s="6">
        <v>0</v>
      </c>
      <c r="Q136" s="6">
        <v>0</v>
      </c>
      <c r="R136" s="6">
        <v>1593557.1408858877</v>
      </c>
      <c r="S136" s="7">
        <f t="shared" si="1"/>
        <v>272290805.47064608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51097846.783954367</v>
      </c>
      <c r="J137" s="5">
        <v>16580020.235293999</v>
      </c>
      <c r="K137" s="5">
        <v>8169729.9276018003</v>
      </c>
      <c r="L137" s="5">
        <v>0</v>
      </c>
      <c r="M137" s="5">
        <v>0</v>
      </c>
      <c r="N137" s="6">
        <v>55607012.938794687</v>
      </c>
      <c r="O137" s="6">
        <v>0</v>
      </c>
      <c r="P137" s="6">
        <v>0</v>
      </c>
      <c r="Q137" s="6">
        <v>0</v>
      </c>
      <c r="R137" s="6">
        <v>166109.74942490275</v>
      </c>
      <c r="S137" s="7">
        <f t="shared" ref="S137:S200" si="2">+SUM(G137:R137)</f>
        <v>131620719.63506976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91591695.482119828</v>
      </c>
      <c r="J138" s="5">
        <v>22746399.909502</v>
      </c>
      <c r="K138" s="5">
        <v>12651579.737557</v>
      </c>
      <c r="L138" s="5">
        <v>0</v>
      </c>
      <c r="M138" s="5">
        <v>0</v>
      </c>
      <c r="N138" s="6">
        <v>77767829.745465159</v>
      </c>
      <c r="O138" s="6">
        <v>0</v>
      </c>
      <c r="P138" s="6">
        <v>0</v>
      </c>
      <c r="Q138" s="6">
        <v>0</v>
      </c>
      <c r="R138" s="6">
        <v>569680.6103001514</v>
      </c>
      <c r="S138" s="7">
        <f t="shared" si="2"/>
        <v>205327185.48494413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19883473.280217379</v>
      </c>
      <c r="J139" s="5">
        <v>1271414.5972851</v>
      </c>
      <c r="K139" s="5">
        <v>903991.19457012997</v>
      </c>
      <c r="L139" s="5">
        <v>0</v>
      </c>
      <c r="M139" s="5">
        <v>0</v>
      </c>
      <c r="N139" s="6">
        <v>3967847.5467141913</v>
      </c>
      <c r="O139" s="6">
        <v>0</v>
      </c>
      <c r="P139" s="6">
        <v>0</v>
      </c>
      <c r="Q139" s="6">
        <v>0</v>
      </c>
      <c r="R139" s="6">
        <v>493499.60465126578</v>
      </c>
      <c r="S139" s="7">
        <f t="shared" si="2"/>
        <v>26520226.223438065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45330129.251306854</v>
      </c>
      <c r="J140" s="5">
        <v>4585004.4524886999</v>
      </c>
      <c r="K140" s="5">
        <v>2441390.3891403</v>
      </c>
      <c r="L140" s="5">
        <v>0</v>
      </c>
      <c r="M140" s="5">
        <v>0</v>
      </c>
      <c r="N140" s="6">
        <v>17015198.128501467</v>
      </c>
      <c r="O140" s="6">
        <v>0</v>
      </c>
      <c r="P140" s="6">
        <v>0</v>
      </c>
      <c r="Q140" s="6">
        <v>0</v>
      </c>
      <c r="R140" s="6">
        <v>370009.0985596978</v>
      </c>
      <c r="S140" s="7">
        <f t="shared" si="2"/>
        <v>69741731.319997013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68522009.874439433</v>
      </c>
      <c r="J141" s="5">
        <v>11804007.710407</v>
      </c>
      <c r="K141" s="5">
        <v>8462086.9321267009</v>
      </c>
      <c r="L141" s="5">
        <v>0</v>
      </c>
      <c r="M141" s="5">
        <v>0</v>
      </c>
      <c r="N141" s="6">
        <v>57131205.389752209</v>
      </c>
      <c r="O141" s="6">
        <v>0</v>
      </c>
      <c r="P141" s="6">
        <v>0</v>
      </c>
      <c r="Q141" s="6">
        <v>0</v>
      </c>
      <c r="R141" s="6">
        <v>776429.78607856983</v>
      </c>
      <c r="S141" s="7">
        <f t="shared" si="2"/>
        <v>146695739.69280392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145622785.16521317</v>
      </c>
      <c r="J142" s="5">
        <v>17791372.823529001</v>
      </c>
      <c r="K142" s="5">
        <v>11907367.113121999</v>
      </c>
      <c r="L142" s="5">
        <v>0</v>
      </c>
      <c r="M142" s="5">
        <v>0</v>
      </c>
      <c r="N142" s="6">
        <v>71188230.761223719</v>
      </c>
      <c r="O142" s="6">
        <v>0</v>
      </c>
      <c r="P142" s="6">
        <v>0</v>
      </c>
      <c r="Q142" s="6">
        <v>0</v>
      </c>
      <c r="R142" s="6">
        <v>2259276.3709854125</v>
      </c>
      <c r="S142" s="7">
        <f t="shared" si="2"/>
        <v>248769032.23407331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285295078.8513841</v>
      </c>
      <c r="J143" s="5">
        <v>45057508.380089998</v>
      </c>
      <c r="K143" s="5">
        <v>11907595.067872999</v>
      </c>
      <c r="L143" s="5">
        <v>0</v>
      </c>
      <c r="M143" s="5">
        <v>0</v>
      </c>
      <c r="N143" s="6">
        <v>173779060.08573997</v>
      </c>
      <c r="O143" s="6">
        <v>29595668.510783341</v>
      </c>
      <c r="P143" s="6">
        <v>0</v>
      </c>
      <c r="Q143" s="6">
        <v>0</v>
      </c>
      <c r="R143" s="6">
        <v>3248011.44</v>
      </c>
      <c r="S143" s="7">
        <f t="shared" si="2"/>
        <v>548882922.3358705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71440600.51195921</v>
      </c>
      <c r="J144" s="5">
        <v>12748725.945700999</v>
      </c>
      <c r="K144" s="5">
        <v>9107954.5610860009</v>
      </c>
      <c r="L144" s="5">
        <v>0</v>
      </c>
      <c r="M144" s="5">
        <v>0</v>
      </c>
      <c r="N144" s="6">
        <v>51233039.970605657</v>
      </c>
      <c r="O144" s="6">
        <v>0</v>
      </c>
      <c r="P144" s="6">
        <v>0</v>
      </c>
      <c r="Q144" s="6">
        <v>0</v>
      </c>
      <c r="R144" s="6">
        <v>531197.53264603997</v>
      </c>
      <c r="S144" s="7">
        <f t="shared" si="2"/>
        <v>145061518.5219979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22860778.769273594</v>
      </c>
      <c r="J145" s="5">
        <v>3151438.3800905002</v>
      </c>
      <c r="K145" s="5">
        <v>2429384.4162896001</v>
      </c>
      <c r="L145" s="5">
        <v>0</v>
      </c>
      <c r="M145" s="5">
        <v>0</v>
      </c>
      <c r="N145" s="6">
        <v>14622906.890851529</v>
      </c>
      <c r="O145" s="6">
        <v>0</v>
      </c>
      <c r="P145" s="6">
        <v>0</v>
      </c>
      <c r="Q145" s="6">
        <v>0</v>
      </c>
      <c r="R145" s="6">
        <v>219141.82735395987</v>
      </c>
      <c r="S145" s="7">
        <f t="shared" si="2"/>
        <v>43283650.283859186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334645127.22150898</v>
      </c>
      <c r="J146" s="5">
        <v>61076234.552036002</v>
      </c>
      <c r="K146" s="5">
        <v>35446884.787330002</v>
      </c>
      <c r="L146" s="5">
        <v>0</v>
      </c>
      <c r="M146" s="5">
        <v>0</v>
      </c>
      <c r="N146" s="6">
        <v>268363971.33420059</v>
      </c>
      <c r="O146" s="6">
        <v>0</v>
      </c>
      <c r="P146" s="6">
        <v>0</v>
      </c>
      <c r="Q146" s="6">
        <v>0</v>
      </c>
      <c r="R146" s="6">
        <v>3020417.64</v>
      </c>
      <c r="S146" s="7">
        <f t="shared" si="2"/>
        <v>702552635.53507555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489419804.1961785</v>
      </c>
      <c r="J147" s="5">
        <v>99515786.841628999</v>
      </c>
      <c r="K147" s="5">
        <v>58465447.203620002</v>
      </c>
      <c r="L147" s="5">
        <v>0</v>
      </c>
      <c r="M147" s="5">
        <v>0</v>
      </c>
      <c r="N147" s="6">
        <v>412375915.65745872</v>
      </c>
      <c r="O147" s="6">
        <v>0</v>
      </c>
      <c r="P147" s="6">
        <v>0</v>
      </c>
      <c r="Q147" s="6">
        <v>0</v>
      </c>
      <c r="R147" s="6">
        <v>4320276.7998855514</v>
      </c>
      <c r="S147" s="7">
        <f t="shared" si="2"/>
        <v>1064097230.6987717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204259539.77285212</v>
      </c>
      <c r="J148" s="5">
        <v>38599015.375565998</v>
      </c>
      <c r="K148" s="5">
        <v>25501615.511312</v>
      </c>
      <c r="L148" s="5">
        <v>0</v>
      </c>
      <c r="M148" s="5">
        <v>0</v>
      </c>
      <c r="N148" s="6">
        <v>152287809.54983121</v>
      </c>
      <c r="O148" s="6">
        <v>0</v>
      </c>
      <c r="P148" s="6">
        <v>0</v>
      </c>
      <c r="Q148" s="6">
        <v>0</v>
      </c>
      <c r="R148" s="6">
        <v>1811836.1900225503</v>
      </c>
      <c r="S148" s="7">
        <f t="shared" si="2"/>
        <v>422459816.39958388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124358686.00723916</v>
      </c>
      <c r="J149" s="5">
        <v>29154209.212669998</v>
      </c>
      <c r="K149" s="5">
        <v>17869411.972851001</v>
      </c>
      <c r="L149" s="5">
        <v>0</v>
      </c>
      <c r="M149" s="5">
        <v>0</v>
      </c>
      <c r="N149" s="6">
        <v>98593900.72202158</v>
      </c>
      <c r="O149" s="6">
        <v>0</v>
      </c>
      <c r="P149" s="6">
        <v>0</v>
      </c>
      <c r="Q149" s="6">
        <v>0</v>
      </c>
      <c r="R149" s="6">
        <v>1150254.4700918982</v>
      </c>
      <c r="S149" s="7">
        <f t="shared" si="2"/>
        <v>271126462.38487363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599121740.13835323</v>
      </c>
      <c r="J150" s="5">
        <v>153282979.71041</v>
      </c>
      <c r="K150" s="5">
        <v>63869151.276018001</v>
      </c>
      <c r="L150" s="5">
        <v>0</v>
      </c>
      <c r="M150" s="5">
        <v>0</v>
      </c>
      <c r="N150" s="6">
        <v>548787486.64343011</v>
      </c>
      <c r="O150" s="6">
        <v>0</v>
      </c>
      <c r="P150" s="6">
        <v>0</v>
      </c>
      <c r="Q150" s="6">
        <v>0</v>
      </c>
      <c r="R150" s="6">
        <v>5818480.7400000002</v>
      </c>
      <c r="S150" s="7">
        <f t="shared" si="2"/>
        <v>1370879838.5082114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707635652.26193726</v>
      </c>
      <c r="J151" s="5">
        <v>116173624.40724</v>
      </c>
      <c r="K151" s="5">
        <v>79478844.371041</v>
      </c>
      <c r="L151" s="5">
        <v>0</v>
      </c>
      <c r="M151" s="5">
        <v>0</v>
      </c>
      <c r="N151" s="6">
        <v>491725525.10966235</v>
      </c>
      <c r="O151" s="6">
        <v>0</v>
      </c>
      <c r="P151" s="6">
        <v>0</v>
      </c>
      <c r="Q151" s="6">
        <v>0</v>
      </c>
      <c r="R151" s="6">
        <v>5403973.5174490567</v>
      </c>
      <c r="S151" s="7">
        <f t="shared" si="2"/>
        <v>1400417619.6673298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500737532.19481945</v>
      </c>
      <c r="J152" s="5">
        <v>72079484.253393993</v>
      </c>
      <c r="K152" s="5">
        <v>46574360.316742003</v>
      </c>
      <c r="L152" s="5">
        <v>0</v>
      </c>
      <c r="M152" s="5">
        <v>0</v>
      </c>
      <c r="N152" s="6">
        <v>302217394.6507619</v>
      </c>
      <c r="O152" s="6">
        <v>0</v>
      </c>
      <c r="P152" s="6">
        <v>0</v>
      </c>
      <c r="Q152" s="6">
        <v>0</v>
      </c>
      <c r="R152" s="6">
        <v>5167612.2350801304</v>
      </c>
      <c r="S152" s="7">
        <f t="shared" si="2"/>
        <v>926776383.65079749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162410540.1152088</v>
      </c>
      <c r="J153" s="5">
        <v>18689168.696832001</v>
      </c>
      <c r="K153" s="5">
        <v>9843228.1538461</v>
      </c>
      <c r="L153" s="5">
        <v>0</v>
      </c>
      <c r="M153" s="5">
        <v>0</v>
      </c>
      <c r="N153" s="6">
        <v>71281539.994670734</v>
      </c>
      <c r="O153" s="6">
        <v>0</v>
      </c>
      <c r="P153" s="6">
        <v>0</v>
      </c>
      <c r="Q153" s="6">
        <v>0</v>
      </c>
      <c r="R153" s="6">
        <v>1564845.8854292561</v>
      </c>
      <c r="S153" s="7">
        <f t="shared" si="2"/>
        <v>263789322.8459869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188353421.28178295</v>
      </c>
      <c r="J154" s="5">
        <v>19325658.063347999</v>
      </c>
      <c r="K154" s="5">
        <v>11857353.828054</v>
      </c>
      <c r="L154" s="5">
        <v>0</v>
      </c>
      <c r="M154" s="5">
        <v>0</v>
      </c>
      <c r="N154" s="6">
        <v>72854324.672435984</v>
      </c>
      <c r="O154" s="6">
        <v>0</v>
      </c>
      <c r="P154" s="6">
        <v>0</v>
      </c>
      <c r="Q154" s="6">
        <v>0</v>
      </c>
      <c r="R154" s="6">
        <v>1648764.1087332661</v>
      </c>
      <c r="S154" s="7">
        <f t="shared" si="2"/>
        <v>294039521.95435417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27806060.779948927</v>
      </c>
      <c r="J155" s="5">
        <v>1599950.7239818999</v>
      </c>
      <c r="K155" s="5">
        <v>965460.18099548004</v>
      </c>
      <c r="L155" s="5">
        <v>0</v>
      </c>
      <c r="M155" s="5">
        <v>0</v>
      </c>
      <c r="N155" s="6">
        <v>6089977.5424980083</v>
      </c>
      <c r="O155" s="6">
        <v>0</v>
      </c>
      <c r="P155" s="6">
        <v>0</v>
      </c>
      <c r="Q155" s="6">
        <v>0</v>
      </c>
      <c r="R155" s="6">
        <v>561574.6533082925</v>
      </c>
      <c r="S155" s="7">
        <f t="shared" si="2"/>
        <v>37023023.880732611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39806020.469333887</v>
      </c>
      <c r="J156" s="5">
        <v>12724200.018100001</v>
      </c>
      <c r="K156" s="5">
        <v>10119332.199095</v>
      </c>
      <c r="L156" s="5">
        <v>0</v>
      </c>
      <c r="M156" s="5">
        <v>0</v>
      </c>
      <c r="N156" s="6">
        <v>50239799.056098416</v>
      </c>
      <c r="O156" s="6">
        <v>0</v>
      </c>
      <c r="P156" s="6">
        <v>0</v>
      </c>
      <c r="Q156" s="6">
        <v>0</v>
      </c>
      <c r="R156" s="6">
        <v>642207.24</v>
      </c>
      <c r="S156" s="7">
        <f t="shared" si="2"/>
        <v>113531558.9826273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330670004.97318256</v>
      </c>
      <c r="J157" s="5">
        <v>51095411.230769001</v>
      </c>
      <c r="K157" s="5">
        <v>34885206.081448004</v>
      </c>
      <c r="L157" s="5">
        <v>0</v>
      </c>
      <c r="M157" s="5">
        <v>0</v>
      </c>
      <c r="N157" s="6">
        <v>225827958.82280576</v>
      </c>
      <c r="O157" s="6">
        <v>0</v>
      </c>
      <c r="P157" s="6">
        <v>0</v>
      </c>
      <c r="Q157" s="6">
        <v>0</v>
      </c>
      <c r="R157" s="6">
        <v>3080372.5423461264</v>
      </c>
      <c r="S157" s="7">
        <f t="shared" si="2"/>
        <v>645558953.65055144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314564825.11542636</v>
      </c>
      <c r="J158" s="5">
        <v>38666270.669683002</v>
      </c>
      <c r="K158" s="5">
        <v>28000811.972851001</v>
      </c>
      <c r="L158" s="5">
        <v>0</v>
      </c>
      <c r="M158" s="5">
        <v>0</v>
      </c>
      <c r="N158" s="6">
        <v>184443828.37849981</v>
      </c>
      <c r="O158" s="6">
        <v>0</v>
      </c>
      <c r="P158" s="6">
        <v>0</v>
      </c>
      <c r="Q158" s="6">
        <v>0</v>
      </c>
      <c r="R158" s="6">
        <v>2946717.567116267</v>
      </c>
      <c r="S158" s="7">
        <f t="shared" si="2"/>
        <v>568622453.70357633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144864558.08084068</v>
      </c>
      <c r="J159" s="5">
        <v>20735776.325792</v>
      </c>
      <c r="K159" s="5">
        <v>15852726.40724</v>
      </c>
      <c r="L159" s="5">
        <v>0</v>
      </c>
      <c r="M159" s="5">
        <v>0</v>
      </c>
      <c r="N159" s="6">
        <v>75594675.187895164</v>
      </c>
      <c r="O159" s="6">
        <v>0</v>
      </c>
      <c r="P159" s="6">
        <v>0</v>
      </c>
      <c r="Q159" s="6">
        <v>0</v>
      </c>
      <c r="R159" s="6">
        <v>903231.37053760712</v>
      </c>
      <c r="S159" s="7">
        <f t="shared" si="2"/>
        <v>257950967.37230542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377964931.05780071</v>
      </c>
      <c r="J160" s="5">
        <v>54390896.316742003</v>
      </c>
      <c r="K160" s="5">
        <v>18294438.217195</v>
      </c>
      <c r="L160" s="5">
        <v>0</v>
      </c>
      <c r="M160" s="5">
        <v>0</v>
      </c>
      <c r="N160" s="6">
        <v>215629400.82473823</v>
      </c>
      <c r="O160" s="6">
        <v>43312675.140949234</v>
      </c>
      <c r="P160" s="6">
        <v>0</v>
      </c>
      <c r="Q160" s="6">
        <v>0</v>
      </c>
      <c r="R160" s="6">
        <v>4542804</v>
      </c>
      <c r="S160" s="7">
        <f t="shared" si="2"/>
        <v>714135145.55742514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318915166.76150733</v>
      </c>
      <c r="J161" s="5">
        <v>56247782.533936001</v>
      </c>
      <c r="K161" s="5">
        <v>13467837.113121999</v>
      </c>
      <c r="L161" s="5">
        <v>0</v>
      </c>
      <c r="M161" s="5">
        <v>0</v>
      </c>
      <c r="N161" s="6">
        <v>244886310.34433261</v>
      </c>
      <c r="O161" s="6">
        <v>38432373.716616921</v>
      </c>
      <c r="P161" s="6">
        <v>0</v>
      </c>
      <c r="Q161" s="6">
        <v>0</v>
      </c>
      <c r="R161" s="6">
        <v>3280851.9</v>
      </c>
      <c r="S161" s="7">
        <f t="shared" si="2"/>
        <v>675230322.36951482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74621151.240640283</v>
      </c>
      <c r="J162" s="5">
        <v>12314406.968326</v>
      </c>
      <c r="K162" s="5">
        <v>4518629.8280542996</v>
      </c>
      <c r="L162" s="5">
        <v>0</v>
      </c>
      <c r="M162" s="5">
        <v>0</v>
      </c>
      <c r="N162" s="6">
        <v>51348986.863343515</v>
      </c>
      <c r="O162" s="6">
        <v>7674691.6781610837</v>
      </c>
      <c r="P162" s="6">
        <v>0</v>
      </c>
      <c r="Q162" s="6">
        <v>0</v>
      </c>
      <c r="R162" s="6">
        <v>818102.74124454404</v>
      </c>
      <c r="S162" s="7">
        <f t="shared" si="2"/>
        <v>151295969.31976974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9665273.0436704122</v>
      </c>
      <c r="J163" s="5">
        <v>2470474.199095</v>
      </c>
      <c r="K163" s="5">
        <v>992404.15384615003</v>
      </c>
      <c r="L163" s="5">
        <v>0</v>
      </c>
      <c r="M163" s="5">
        <v>0</v>
      </c>
      <c r="N163" s="6">
        <v>7998790.5370537676</v>
      </c>
      <c r="O163" s="6">
        <v>1099123.8865871085</v>
      </c>
      <c r="P163" s="6">
        <v>0</v>
      </c>
      <c r="Q163" s="6">
        <v>0</v>
      </c>
      <c r="R163" s="6">
        <v>117163.82915329382</v>
      </c>
      <c r="S163" s="7">
        <f t="shared" si="2"/>
        <v>22343229.649405733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106652052.08391654</v>
      </c>
      <c r="J164" s="5">
        <v>27387989.692306999</v>
      </c>
      <c r="K164" s="5">
        <v>14442102.542986</v>
      </c>
      <c r="L164" s="5">
        <v>0</v>
      </c>
      <c r="M164" s="5">
        <v>0</v>
      </c>
      <c r="N164" s="6">
        <v>82817408.048871547</v>
      </c>
      <c r="O164" s="6">
        <v>0</v>
      </c>
      <c r="P164" s="6">
        <v>0</v>
      </c>
      <c r="Q164" s="6">
        <v>0</v>
      </c>
      <c r="R164" s="6">
        <v>1206298.9527844845</v>
      </c>
      <c r="S164" s="7">
        <f t="shared" si="2"/>
        <v>232505851.32086557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351919924.72691983</v>
      </c>
      <c r="J165" s="5">
        <v>64366333.303167</v>
      </c>
      <c r="K165" s="5">
        <v>39604886.352940999</v>
      </c>
      <c r="L165" s="5">
        <v>0</v>
      </c>
      <c r="M165" s="5">
        <v>0</v>
      </c>
      <c r="N165" s="6">
        <v>260484911.21624646</v>
      </c>
      <c r="O165" s="6">
        <v>0</v>
      </c>
      <c r="P165" s="6">
        <v>0</v>
      </c>
      <c r="Q165" s="6">
        <v>0</v>
      </c>
      <c r="R165" s="6">
        <v>3654459.0868799458</v>
      </c>
      <c r="S165" s="7">
        <f t="shared" si="2"/>
        <v>720030514.68615425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102688490.1642696</v>
      </c>
      <c r="J166" s="5">
        <v>28150464.733031999</v>
      </c>
      <c r="K166" s="5">
        <v>17459250.850678999</v>
      </c>
      <c r="L166" s="5">
        <v>0</v>
      </c>
      <c r="M166" s="5">
        <v>0</v>
      </c>
      <c r="N166" s="6">
        <v>116207963.34028542</v>
      </c>
      <c r="O166" s="6">
        <v>0</v>
      </c>
      <c r="P166" s="6">
        <v>0</v>
      </c>
      <c r="Q166" s="6">
        <v>0</v>
      </c>
      <c r="R166" s="6">
        <v>1609486.2878813741</v>
      </c>
      <c r="S166" s="7">
        <f t="shared" si="2"/>
        <v>266115655.37614739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109644069.94872779</v>
      </c>
      <c r="J167" s="5">
        <v>14219215.556561001</v>
      </c>
      <c r="K167" s="5">
        <v>8881477.7194570992</v>
      </c>
      <c r="L167" s="5">
        <v>0</v>
      </c>
      <c r="M167" s="5">
        <v>0</v>
      </c>
      <c r="N167" s="6">
        <v>65390572.0032297</v>
      </c>
      <c r="O167" s="6">
        <v>0</v>
      </c>
      <c r="P167" s="6">
        <v>0</v>
      </c>
      <c r="Q167" s="6">
        <v>0</v>
      </c>
      <c r="R167" s="6">
        <v>1130427.7280668609</v>
      </c>
      <c r="S167" s="7">
        <f t="shared" si="2"/>
        <v>199265762.95604244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103899833.61627349</v>
      </c>
      <c r="J168" s="5">
        <v>29783850.425338998</v>
      </c>
      <c r="K168" s="5">
        <v>18671823.203620002</v>
      </c>
      <c r="L168" s="5">
        <v>0</v>
      </c>
      <c r="M168" s="5">
        <v>0</v>
      </c>
      <c r="N168" s="6">
        <v>120006867.48719443</v>
      </c>
      <c r="O168" s="6">
        <v>0</v>
      </c>
      <c r="P168" s="6">
        <v>0</v>
      </c>
      <c r="Q168" s="6">
        <v>0</v>
      </c>
      <c r="R168" s="6">
        <v>1471242.9843873356</v>
      </c>
      <c r="S168" s="7">
        <f t="shared" si="2"/>
        <v>273833617.71681428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185657883.20145765</v>
      </c>
      <c r="J169" s="5">
        <v>30382735.257918</v>
      </c>
      <c r="K169" s="5">
        <v>9880187.2488688007</v>
      </c>
      <c r="L169" s="5">
        <v>0</v>
      </c>
      <c r="M169" s="5">
        <v>0</v>
      </c>
      <c r="N169" s="6">
        <v>132880785.57217538</v>
      </c>
      <c r="O169" s="6">
        <v>18948907.363343567</v>
      </c>
      <c r="P169" s="6">
        <v>0</v>
      </c>
      <c r="Q169" s="6">
        <v>0</v>
      </c>
      <c r="R169" s="6">
        <v>1659365.3936016508</v>
      </c>
      <c r="S169" s="7">
        <f t="shared" si="2"/>
        <v>379409864.03736508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379423091.79663253</v>
      </c>
      <c r="J170" s="5">
        <v>61432029.104071997</v>
      </c>
      <c r="K170" s="5">
        <v>20311551.638009001</v>
      </c>
      <c r="L170" s="5">
        <v>0</v>
      </c>
      <c r="M170" s="5">
        <v>0</v>
      </c>
      <c r="N170" s="6">
        <v>281561191.7254225</v>
      </c>
      <c r="O170" s="6">
        <v>46169033.174558744</v>
      </c>
      <c r="P170" s="6">
        <v>0</v>
      </c>
      <c r="Q170" s="6">
        <v>0</v>
      </c>
      <c r="R170" s="6">
        <v>4043045.5665276502</v>
      </c>
      <c r="S170" s="7">
        <f t="shared" si="2"/>
        <v>792939943.00522244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206787704.5736354</v>
      </c>
      <c r="J171" s="5">
        <v>45389309.954751</v>
      </c>
      <c r="K171" s="5">
        <v>27227475.004524998</v>
      </c>
      <c r="L171" s="5">
        <v>0</v>
      </c>
      <c r="M171" s="5">
        <v>0</v>
      </c>
      <c r="N171" s="6">
        <v>151901690.45878291</v>
      </c>
      <c r="O171" s="6">
        <v>0</v>
      </c>
      <c r="P171" s="6">
        <v>0</v>
      </c>
      <c r="Q171" s="6">
        <v>0</v>
      </c>
      <c r="R171" s="6">
        <v>2399382</v>
      </c>
      <c r="S171" s="7">
        <f t="shared" si="2"/>
        <v>433705561.99169433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99548135.108467072</v>
      </c>
      <c r="J172" s="5">
        <v>9500843.4117648005</v>
      </c>
      <c r="K172" s="5">
        <v>6790694.6968326997</v>
      </c>
      <c r="L172" s="5">
        <v>0</v>
      </c>
      <c r="M172" s="5">
        <v>0</v>
      </c>
      <c r="N172" s="6">
        <v>41465629.129911259</v>
      </c>
      <c r="O172" s="6">
        <v>0</v>
      </c>
      <c r="P172" s="6">
        <v>0</v>
      </c>
      <c r="Q172" s="6">
        <v>0</v>
      </c>
      <c r="R172" s="6">
        <v>1130480.46</v>
      </c>
      <c r="S172" s="7">
        <f t="shared" si="2"/>
        <v>158435782.80697584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150552095.3912259</v>
      </c>
      <c r="J173" s="5">
        <v>24047622.343890999</v>
      </c>
      <c r="K173" s="5">
        <v>14684417.656109</v>
      </c>
      <c r="L173" s="5">
        <v>0</v>
      </c>
      <c r="M173" s="5">
        <v>0</v>
      </c>
      <c r="N173" s="6">
        <v>90746049.181240529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281276054.57246643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204916293.1203191</v>
      </c>
      <c r="J174" s="5">
        <v>32158948.00905</v>
      </c>
      <c r="K174" s="5">
        <v>22860144.687782999</v>
      </c>
      <c r="L174" s="5">
        <v>0</v>
      </c>
      <c r="M174" s="5">
        <v>0</v>
      </c>
      <c r="N174" s="6">
        <v>146852749.54550138</v>
      </c>
      <c r="O174" s="6">
        <v>0</v>
      </c>
      <c r="P174" s="6">
        <v>0</v>
      </c>
      <c r="Q174" s="6">
        <v>0</v>
      </c>
      <c r="R174" s="6">
        <v>1999893.7036752163</v>
      </c>
      <c r="S174" s="7">
        <f t="shared" si="2"/>
        <v>408788029.0663287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84876418.826232553</v>
      </c>
      <c r="J175" s="5">
        <v>19814564.398189999</v>
      </c>
      <c r="K175" s="5">
        <v>11922520.271493001</v>
      </c>
      <c r="L175" s="5">
        <v>0</v>
      </c>
      <c r="M175" s="5">
        <v>0</v>
      </c>
      <c r="N175" s="6">
        <v>83829350.533822402</v>
      </c>
      <c r="O175" s="6">
        <v>0</v>
      </c>
      <c r="P175" s="6">
        <v>0</v>
      </c>
      <c r="Q175" s="6">
        <v>0</v>
      </c>
      <c r="R175" s="6">
        <v>858127.5763247835</v>
      </c>
      <c r="S175" s="7">
        <f t="shared" si="2"/>
        <v>201300981.60606274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53585609.404939428</v>
      </c>
      <c r="J176" s="5">
        <v>10167309.936651999</v>
      </c>
      <c r="K176" s="5">
        <v>7480271.9457013998</v>
      </c>
      <c r="L176" s="5">
        <v>0</v>
      </c>
      <c r="M176" s="5">
        <v>0</v>
      </c>
      <c r="N176" s="6">
        <v>41980203.457964242</v>
      </c>
      <c r="O176" s="6">
        <v>0</v>
      </c>
      <c r="P176" s="6">
        <v>0</v>
      </c>
      <c r="Q176" s="6">
        <v>0</v>
      </c>
      <c r="R176" s="6">
        <v>437961.75445226696</v>
      </c>
      <c r="S176" s="7">
        <f t="shared" si="2"/>
        <v>113651356.49970934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156474148.50506163</v>
      </c>
      <c r="J177" s="5">
        <v>26030476.624434002</v>
      </c>
      <c r="K177" s="5">
        <v>16625563.167421</v>
      </c>
      <c r="L177" s="5">
        <v>0</v>
      </c>
      <c r="M177" s="5">
        <v>0</v>
      </c>
      <c r="N177" s="6">
        <v>119595320.65823518</v>
      </c>
      <c r="O177" s="6">
        <v>0</v>
      </c>
      <c r="P177" s="6">
        <v>0</v>
      </c>
      <c r="Q177" s="6">
        <v>0</v>
      </c>
      <c r="R177" s="6">
        <v>1780586.3055477333</v>
      </c>
      <c r="S177" s="7">
        <f t="shared" si="2"/>
        <v>320506095.26069951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358736019.91733468</v>
      </c>
      <c r="J178" s="5">
        <v>59578021.710406996</v>
      </c>
      <c r="K178" s="5">
        <v>32542074.533937</v>
      </c>
      <c r="L178" s="5">
        <v>0</v>
      </c>
      <c r="M178" s="5">
        <v>0</v>
      </c>
      <c r="N178" s="6">
        <v>250468693.77871594</v>
      </c>
      <c r="O178" s="6">
        <v>0</v>
      </c>
      <c r="P178" s="6">
        <v>0</v>
      </c>
      <c r="Q178" s="6">
        <v>0</v>
      </c>
      <c r="R178" s="6">
        <v>4041872.6400000006</v>
      </c>
      <c r="S178" s="7">
        <f t="shared" si="2"/>
        <v>705366682.58039463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15945026.409899658</v>
      </c>
      <c r="J179" s="5">
        <v>1001074.7511312</v>
      </c>
      <c r="K179" s="5">
        <v>710292.50678733003</v>
      </c>
      <c r="L179" s="5">
        <v>0</v>
      </c>
      <c r="M179" s="5">
        <v>0</v>
      </c>
      <c r="N179" s="6">
        <v>8716902.7537569422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26622786.477105062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41736699.888790712</v>
      </c>
      <c r="J180" s="5">
        <v>12838205.004525</v>
      </c>
      <c r="K180" s="5">
        <v>8946903.8823530003</v>
      </c>
      <c r="L180" s="5">
        <v>0</v>
      </c>
      <c r="M180" s="5">
        <v>0</v>
      </c>
      <c r="N180" s="6">
        <v>44819674.610015571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108680287.33015434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197288148.79806301</v>
      </c>
      <c r="J181" s="5">
        <v>37886888.289593004</v>
      </c>
      <c r="K181" s="5">
        <v>18282299.502262</v>
      </c>
      <c r="L181" s="5">
        <v>0</v>
      </c>
      <c r="M181" s="5">
        <v>0</v>
      </c>
      <c r="N181" s="6">
        <v>147262480.34970295</v>
      </c>
      <c r="O181" s="6">
        <v>0</v>
      </c>
      <c r="P181" s="6">
        <v>0</v>
      </c>
      <c r="Q181" s="6">
        <v>0</v>
      </c>
      <c r="R181" s="6">
        <v>1736776.8</v>
      </c>
      <c r="S181" s="7">
        <f t="shared" si="2"/>
        <v>402456593.73962098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43823040.001640044</v>
      </c>
      <c r="J182" s="5">
        <v>3872861.1855203998</v>
      </c>
      <c r="K182" s="5">
        <v>3038519.1855203998</v>
      </c>
      <c r="L182" s="5">
        <v>0</v>
      </c>
      <c r="M182" s="5">
        <v>0</v>
      </c>
      <c r="N182" s="6">
        <v>20305376.813793674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71497933.186474532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128081841.46746354</v>
      </c>
      <c r="J183" s="5">
        <v>15628839.674208</v>
      </c>
      <c r="K183" s="5">
        <v>9218022.5158370994</v>
      </c>
      <c r="L183" s="5">
        <v>0</v>
      </c>
      <c r="M183" s="5">
        <v>0</v>
      </c>
      <c r="N183" s="6">
        <v>66771361.369787455</v>
      </c>
      <c r="O183" s="6">
        <v>0</v>
      </c>
      <c r="P183" s="6">
        <v>0</v>
      </c>
      <c r="Q183" s="6">
        <v>0</v>
      </c>
      <c r="R183" s="6">
        <v>1348757.2789790845</v>
      </c>
      <c r="S183" s="7">
        <f t="shared" si="2"/>
        <v>221048822.30627519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151038449.99681896</v>
      </c>
      <c r="J184" s="5">
        <v>20546555.176470999</v>
      </c>
      <c r="K184" s="5">
        <v>19489583.755656</v>
      </c>
      <c r="L184" s="5">
        <v>0</v>
      </c>
      <c r="M184" s="5">
        <v>0</v>
      </c>
      <c r="N184" s="6">
        <v>100529522.1461252</v>
      </c>
      <c r="O184" s="6">
        <v>0</v>
      </c>
      <c r="P184" s="6">
        <v>0</v>
      </c>
      <c r="Q184" s="6">
        <v>0</v>
      </c>
      <c r="R184" s="6">
        <v>1650848.4928202531</v>
      </c>
      <c r="S184" s="7">
        <f t="shared" si="2"/>
        <v>293254959.56789142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226133032.60170597</v>
      </c>
      <c r="J185" s="5">
        <v>22301517.493213002</v>
      </c>
      <c r="K185" s="5">
        <v>16362199.149320999</v>
      </c>
      <c r="L185" s="5">
        <v>0</v>
      </c>
      <c r="M185" s="5">
        <v>0</v>
      </c>
      <c r="N185" s="6">
        <v>93595682.522467926</v>
      </c>
      <c r="O185" s="6">
        <v>0</v>
      </c>
      <c r="P185" s="6">
        <v>0</v>
      </c>
      <c r="Q185" s="6">
        <v>0</v>
      </c>
      <c r="R185" s="6">
        <v>2147639.3082006625</v>
      </c>
      <c r="S185" s="7">
        <f t="shared" si="2"/>
        <v>360540071.07490855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265384736.05144817</v>
      </c>
      <c r="J186" s="5">
        <v>49356405.438914001</v>
      </c>
      <c r="K186" s="5">
        <v>20560496.696833</v>
      </c>
      <c r="L186" s="5">
        <v>0</v>
      </c>
      <c r="M186" s="5">
        <v>0</v>
      </c>
      <c r="N186" s="6">
        <v>172465411.16755944</v>
      </c>
      <c r="O186" s="6">
        <v>0</v>
      </c>
      <c r="P186" s="6">
        <v>0</v>
      </c>
      <c r="Q186" s="6">
        <v>0</v>
      </c>
      <c r="R186" s="6">
        <v>2895178.32</v>
      </c>
      <c r="S186" s="7">
        <f t="shared" si="2"/>
        <v>510662227.67475462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227422731.30611524</v>
      </c>
      <c r="J187" s="5">
        <v>45327461.095022999</v>
      </c>
      <c r="K187" s="5">
        <v>28834485.022624001</v>
      </c>
      <c r="L187" s="5">
        <v>0</v>
      </c>
      <c r="M187" s="5">
        <v>0</v>
      </c>
      <c r="N187" s="6">
        <v>188338207.96256357</v>
      </c>
      <c r="O187" s="6">
        <v>0</v>
      </c>
      <c r="P187" s="6">
        <v>0</v>
      </c>
      <c r="Q187" s="6">
        <v>0</v>
      </c>
      <c r="R187" s="6">
        <v>2301768</v>
      </c>
      <c r="S187" s="7">
        <f t="shared" si="2"/>
        <v>492224653.38632584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364137382.98724943</v>
      </c>
      <c r="J188" s="5">
        <v>68609174.669682994</v>
      </c>
      <c r="K188" s="5">
        <v>48953505.357465997</v>
      </c>
      <c r="L188" s="5">
        <v>0</v>
      </c>
      <c r="M188" s="5">
        <v>0</v>
      </c>
      <c r="N188" s="6">
        <v>271648820.10182172</v>
      </c>
      <c r="O188" s="6">
        <v>0</v>
      </c>
      <c r="P188" s="6">
        <v>0</v>
      </c>
      <c r="Q188" s="6">
        <v>0</v>
      </c>
      <c r="R188" s="6">
        <v>3880594.8000000003</v>
      </c>
      <c r="S188" s="7">
        <f t="shared" si="2"/>
        <v>757229477.91622007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335587871.16547608</v>
      </c>
      <c r="J189" s="5">
        <v>45354205.502262004</v>
      </c>
      <c r="K189" s="5">
        <v>30800540.959275998</v>
      </c>
      <c r="L189" s="5">
        <v>0</v>
      </c>
      <c r="M189" s="5">
        <v>0</v>
      </c>
      <c r="N189" s="6">
        <v>196822806.62790582</v>
      </c>
      <c r="O189" s="6">
        <v>0</v>
      </c>
      <c r="P189" s="6">
        <v>0</v>
      </c>
      <c r="Q189" s="6">
        <v>0</v>
      </c>
      <c r="R189" s="6">
        <v>3563052.48</v>
      </c>
      <c r="S189" s="7">
        <f t="shared" si="2"/>
        <v>612128476.73491991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177432777.07008743</v>
      </c>
      <c r="J190" s="5">
        <v>27836129.466063</v>
      </c>
      <c r="K190" s="5">
        <v>28561806.135747001</v>
      </c>
      <c r="L190" s="5">
        <v>0</v>
      </c>
      <c r="M190" s="5">
        <v>0</v>
      </c>
      <c r="N190" s="6">
        <v>171920623.97335202</v>
      </c>
      <c r="O190" s="6">
        <v>0</v>
      </c>
      <c r="P190" s="6">
        <v>0</v>
      </c>
      <c r="Q190" s="6">
        <v>0</v>
      </c>
      <c r="R190" s="6">
        <v>1814921.8931459121</v>
      </c>
      <c r="S190" s="7">
        <f t="shared" si="2"/>
        <v>407566258.53839535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76107463.540383145</v>
      </c>
      <c r="J191" s="5">
        <v>8620504.3167419992</v>
      </c>
      <c r="K191" s="5">
        <v>4301597.1945700999</v>
      </c>
      <c r="L191" s="5">
        <v>0</v>
      </c>
      <c r="M191" s="5">
        <v>0</v>
      </c>
      <c r="N191" s="6">
        <v>35224962.078257553</v>
      </c>
      <c r="O191" s="6">
        <v>0</v>
      </c>
      <c r="P191" s="6">
        <v>0</v>
      </c>
      <c r="Q191" s="6">
        <v>0</v>
      </c>
      <c r="R191" s="6">
        <v>1046401.3825521766</v>
      </c>
      <c r="S191" s="7">
        <f t="shared" si="2"/>
        <v>125300928.51250497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102478401.34084812</v>
      </c>
      <c r="J192" s="5">
        <v>15663766.552036</v>
      </c>
      <c r="K192" s="5">
        <v>8663249.7466064002</v>
      </c>
      <c r="L192" s="5">
        <v>0</v>
      </c>
      <c r="M192" s="5">
        <v>0</v>
      </c>
      <c r="N192" s="6">
        <v>61514022.837922595</v>
      </c>
      <c r="O192" s="6">
        <v>0</v>
      </c>
      <c r="P192" s="6">
        <v>0</v>
      </c>
      <c r="Q192" s="6">
        <v>0</v>
      </c>
      <c r="R192" s="6">
        <v>906329.19649847073</v>
      </c>
      <c r="S192" s="7">
        <f t="shared" si="2"/>
        <v>189225769.6739116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361314060.19050169</v>
      </c>
      <c r="J193" s="5">
        <v>55421444.307691999</v>
      </c>
      <c r="K193" s="5">
        <v>29757088.081448</v>
      </c>
      <c r="L193" s="5">
        <v>0</v>
      </c>
      <c r="M193" s="5">
        <v>0</v>
      </c>
      <c r="N193" s="6">
        <v>222996388.22008386</v>
      </c>
      <c r="O193" s="6">
        <v>0</v>
      </c>
      <c r="P193" s="6">
        <v>0</v>
      </c>
      <c r="Q193" s="6">
        <v>0</v>
      </c>
      <c r="R193" s="6">
        <v>3955378.6099995961</v>
      </c>
      <c r="S193" s="7">
        <f t="shared" si="2"/>
        <v>673444359.40972507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123238062.09977934</v>
      </c>
      <c r="J194" s="5">
        <v>25365298.769230001</v>
      </c>
      <c r="K194" s="5">
        <v>18713188.895927999</v>
      </c>
      <c r="L194" s="5">
        <v>0</v>
      </c>
      <c r="M194" s="5">
        <v>0</v>
      </c>
      <c r="N194" s="6">
        <v>88798555.716289401</v>
      </c>
      <c r="O194" s="6">
        <v>0</v>
      </c>
      <c r="P194" s="6">
        <v>0</v>
      </c>
      <c r="Q194" s="6">
        <v>0</v>
      </c>
      <c r="R194" s="6">
        <v>1308338.6399999999</v>
      </c>
      <c r="S194" s="7">
        <f t="shared" si="2"/>
        <v>257423444.12122673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409226760.69345236</v>
      </c>
      <c r="J195" s="5">
        <v>64076344.669683002</v>
      </c>
      <c r="K195" s="5">
        <v>30613302.977375999</v>
      </c>
      <c r="L195" s="5">
        <v>0</v>
      </c>
      <c r="M195" s="5">
        <v>0</v>
      </c>
      <c r="N195" s="6">
        <v>267389219.914639</v>
      </c>
      <c r="O195" s="6">
        <v>0</v>
      </c>
      <c r="P195" s="6">
        <v>0</v>
      </c>
      <c r="Q195" s="6">
        <v>0</v>
      </c>
      <c r="R195" s="6">
        <v>3744417.965804962</v>
      </c>
      <c r="S195" s="7">
        <f t="shared" si="2"/>
        <v>775050046.22095525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54321269.823621146</v>
      </c>
      <c r="J196" s="5">
        <v>7608364.5701356996</v>
      </c>
      <c r="K196" s="5">
        <v>3379443.5746606002</v>
      </c>
      <c r="L196" s="5">
        <v>0</v>
      </c>
      <c r="M196" s="5">
        <v>0</v>
      </c>
      <c r="N196" s="6">
        <v>28613996.286955468</v>
      </c>
      <c r="O196" s="6">
        <v>0</v>
      </c>
      <c r="P196" s="6">
        <v>0</v>
      </c>
      <c r="Q196" s="6">
        <v>0</v>
      </c>
      <c r="R196" s="6">
        <v>570624.52218940191</v>
      </c>
      <c r="S196" s="7">
        <f t="shared" si="2"/>
        <v>94493698.77756232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24308896.89324525</v>
      </c>
      <c r="J197" s="5">
        <v>8956919.5927600991</v>
      </c>
      <c r="K197" s="5">
        <v>4966629.5113121998</v>
      </c>
      <c r="L197" s="5">
        <v>0</v>
      </c>
      <c r="M197" s="5">
        <v>0</v>
      </c>
      <c r="N197" s="6">
        <v>29773575.422603279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68366839.206285864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422860646.02752697</v>
      </c>
      <c r="J198" s="5">
        <v>76339950.425339997</v>
      </c>
      <c r="K198" s="5">
        <v>50081160.895928003</v>
      </c>
      <c r="L198" s="5">
        <v>0</v>
      </c>
      <c r="M198" s="5">
        <v>0</v>
      </c>
      <c r="N198" s="6">
        <v>361086755.98797041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915857695.55040026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149317578.51163176</v>
      </c>
      <c r="J199" s="5">
        <v>14638186.950226</v>
      </c>
      <c r="K199" s="5">
        <v>19912353.429864001</v>
      </c>
      <c r="L199" s="5">
        <v>0</v>
      </c>
      <c r="M199" s="5">
        <v>0</v>
      </c>
      <c r="N199" s="6">
        <v>83934704.904233932</v>
      </c>
      <c r="O199" s="6">
        <v>0</v>
      </c>
      <c r="P199" s="6">
        <v>0</v>
      </c>
      <c r="Q199" s="6">
        <v>0</v>
      </c>
      <c r="R199" s="6">
        <v>1362854.9298934459</v>
      </c>
      <c r="S199" s="7">
        <f t="shared" si="2"/>
        <v>269165678.72584915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159857168.55931213</v>
      </c>
      <c r="J200" s="5">
        <v>23708751.963801</v>
      </c>
      <c r="K200" s="5">
        <v>29327636.090498</v>
      </c>
      <c r="L200" s="5">
        <v>0</v>
      </c>
      <c r="M200" s="5">
        <v>0</v>
      </c>
      <c r="N200" s="6">
        <v>133301713.81481817</v>
      </c>
      <c r="O200" s="6">
        <v>0</v>
      </c>
      <c r="P200" s="6">
        <v>0</v>
      </c>
      <c r="Q200" s="6">
        <v>0</v>
      </c>
      <c r="R200" s="6">
        <v>1137054.4013805324</v>
      </c>
      <c r="S200" s="7">
        <f t="shared" si="2"/>
        <v>347332324.82980984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128889314.16546991</v>
      </c>
      <c r="J201" s="5">
        <v>27653394.244344</v>
      </c>
      <c r="K201" s="5">
        <v>24232951.954751</v>
      </c>
      <c r="L201" s="5">
        <v>0</v>
      </c>
      <c r="M201" s="5">
        <v>0</v>
      </c>
      <c r="N201" s="6">
        <v>127721308.65905653</v>
      </c>
      <c r="O201" s="6">
        <v>0</v>
      </c>
      <c r="P201" s="6">
        <v>0</v>
      </c>
      <c r="Q201" s="6">
        <v>0</v>
      </c>
      <c r="R201" s="6">
        <v>1242282.663973493</v>
      </c>
      <c r="S201" s="7">
        <f t="shared" ref="S201:S264" si="3">+SUM(G201:R201)</f>
        <v>309739251.68759495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54610648.855224743</v>
      </c>
      <c r="J202" s="5">
        <v>5848120.3891403005</v>
      </c>
      <c r="K202" s="5">
        <v>6263853.0769229997</v>
      </c>
      <c r="L202" s="5">
        <v>0</v>
      </c>
      <c r="M202" s="5">
        <v>0</v>
      </c>
      <c r="N202" s="6">
        <v>27967528.607349284</v>
      </c>
      <c r="O202" s="6">
        <v>0</v>
      </c>
      <c r="P202" s="6">
        <v>0</v>
      </c>
      <c r="Q202" s="6">
        <v>0</v>
      </c>
      <c r="R202" s="6">
        <v>428301.55714713305</v>
      </c>
      <c r="S202" s="7">
        <f t="shared" si="3"/>
        <v>95118452.485784456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73904179.83829923</v>
      </c>
      <c r="J203" s="5">
        <v>10667199.58371</v>
      </c>
      <c r="K203" s="5">
        <v>8025492.3076922996</v>
      </c>
      <c r="L203" s="5">
        <v>0</v>
      </c>
      <c r="M203" s="5">
        <v>0</v>
      </c>
      <c r="N203" s="6">
        <v>52970802.605876081</v>
      </c>
      <c r="O203" s="6">
        <v>0</v>
      </c>
      <c r="P203" s="6">
        <v>0</v>
      </c>
      <c r="Q203" s="6">
        <v>0</v>
      </c>
      <c r="R203" s="6">
        <v>506252.31959009217</v>
      </c>
      <c r="S203" s="7">
        <f t="shared" si="3"/>
        <v>146073926.6551677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42865630.589197494</v>
      </c>
      <c r="J204" s="5">
        <v>4821507.4298643004</v>
      </c>
      <c r="K204" s="5">
        <v>2785774.4343890999</v>
      </c>
      <c r="L204" s="5">
        <v>0</v>
      </c>
      <c r="M204" s="5">
        <v>0</v>
      </c>
      <c r="N204" s="6">
        <v>23191212.740476049</v>
      </c>
      <c r="O204" s="6">
        <v>0</v>
      </c>
      <c r="P204" s="6">
        <v>0</v>
      </c>
      <c r="Q204" s="6">
        <v>0</v>
      </c>
      <c r="R204" s="6">
        <v>311517.79091543768</v>
      </c>
      <c r="S204" s="7">
        <f t="shared" si="3"/>
        <v>73975642.98484239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35137039.877095528</v>
      </c>
      <c r="J205" s="5">
        <v>3065262.2714932002</v>
      </c>
      <c r="K205" s="5">
        <v>3695144.3167420998</v>
      </c>
      <c r="L205" s="5">
        <v>0</v>
      </c>
      <c r="M205" s="5">
        <v>0</v>
      </c>
      <c r="N205" s="6">
        <v>16206044.265307214</v>
      </c>
      <c r="O205" s="6">
        <v>0</v>
      </c>
      <c r="P205" s="6">
        <v>0</v>
      </c>
      <c r="Q205" s="6">
        <v>0</v>
      </c>
      <c r="R205" s="6">
        <v>467229.31122739398</v>
      </c>
      <c r="S205" s="7">
        <f t="shared" si="3"/>
        <v>58570720.041865438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193294580.63826007</v>
      </c>
      <c r="J206" s="5">
        <v>39310915.366516002</v>
      </c>
      <c r="K206" s="5">
        <v>28205526.343890999</v>
      </c>
      <c r="L206" s="5">
        <v>0</v>
      </c>
      <c r="M206" s="5">
        <v>0</v>
      </c>
      <c r="N206" s="6">
        <v>173006695.30434802</v>
      </c>
      <c r="O206" s="6">
        <v>0</v>
      </c>
      <c r="P206" s="6">
        <v>0</v>
      </c>
      <c r="Q206" s="6">
        <v>0</v>
      </c>
      <c r="R206" s="6">
        <v>1713300.9788800569</v>
      </c>
      <c r="S206" s="7">
        <f t="shared" si="3"/>
        <v>435531018.63189512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104587599.43745936</v>
      </c>
      <c r="J207" s="5">
        <v>17072102.723981999</v>
      </c>
      <c r="K207" s="5">
        <v>9536918.5882353</v>
      </c>
      <c r="L207" s="5">
        <v>0</v>
      </c>
      <c r="M207" s="5">
        <v>0</v>
      </c>
      <c r="N207" s="6">
        <v>67453302.123984978</v>
      </c>
      <c r="O207" s="6">
        <v>0</v>
      </c>
      <c r="P207" s="6">
        <v>0</v>
      </c>
      <c r="Q207" s="6">
        <v>0</v>
      </c>
      <c r="R207" s="6">
        <v>1012408.8809068348</v>
      </c>
      <c r="S207" s="7">
        <f t="shared" si="3"/>
        <v>199662331.75456846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131316657.12150984</v>
      </c>
      <c r="J208" s="5">
        <v>13795105.266968001</v>
      </c>
      <c r="K208" s="5">
        <v>8219780.9773755996</v>
      </c>
      <c r="L208" s="5">
        <v>0</v>
      </c>
      <c r="M208" s="5">
        <v>0</v>
      </c>
      <c r="N208" s="6">
        <v>55294596.601271808</v>
      </c>
      <c r="O208" s="6">
        <v>0</v>
      </c>
      <c r="P208" s="6">
        <v>0</v>
      </c>
      <c r="Q208" s="6">
        <v>0</v>
      </c>
      <c r="R208" s="6">
        <v>1290303.9260855794</v>
      </c>
      <c r="S208" s="7">
        <f t="shared" si="3"/>
        <v>209916443.89321083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830306905.68698227</v>
      </c>
      <c r="J209" s="5">
        <v>140466640.94117999</v>
      </c>
      <c r="K209" s="5">
        <v>68667892.208144993</v>
      </c>
      <c r="L209" s="5">
        <v>0</v>
      </c>
      <c r="M209" s="5">
        <v>0</v>
      </c>
      <c r="N209" s="6">
        <v>499592079.95222259</v>
      </c>
      <c r="O209" s="6">
        <v>0</v>
      </c>
      <c r="P209" s="6">
        <v>0</v>
      </c>
      <c r="Q209" s="6">
        <v>0</v>
      </c>
      <c r="R209" s="6">
        <v>7985156.0927083995</v>
      </c>
      <c r="S209" s="7">
        <f t="shared" si="3"/>
        <v>1547018674.8812382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193930828.10632595</v>
      </c>
      <c r="J210" s="5">
        <v>35126506.597285002</v>
      </c>
      <c r="K210" s="5">
        <v>33384170.751131002</v>
      </c>
      <c r="L210" s="5">
        <v>0</v>
      </c>
      <c r="M210" s="5">
        <v>0</v>
      </c>
      <c r="N210" s="6">
        <v>159316321.22135997</v>
      </c>
      <c r="O210" s="6">
        <v>0</v>
      </c>
      <c r="P210" s="6">
        <v>0</v>
      </c>
      <c r="Q210" s="6">
        <v>0</v>
      </c>
      <c r="R210" s="6">
        <v>1518311.1072915997</v>
      </c>
      <c r="S210" s="7">
        <f t="shared" si="3"/>
        <v>423276137.7833935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190619972.62135753</v>
      </c>
      <c r="J211" s="5">
        <v>51655056.552036002</v>
      </c>
      <c r="K211" s="5">
        <v>38334964.805430003</v>
      </c>
      <c r="L211" s="5">
        <v>0</v>
      </c>
      <c r="M211" s="5">
        <v>0</v>
      </c>
      <c r="N211" s="6">
        <v>179101208.69841301</v>
      </c>
      <c r="O211" s="6">
        <v>0</v>
      </c>
      <c r="P211" s="6">
        <v>0</v>
      </c>
      <c r="Q211" s="6">
        <v>0</v>
      </c>
      <c r="R211" s="6">
        <v>1968840.2264953479</v>
      </c>
      <c r="S211" s="7">
        <f t="shared" si="3"/>
        <v>461680042.90373188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90221310.489893332</v>
      </c>
      <c r="J212" s="5">
        <v>23357125.556561001</v>
      </c>
      <c r="K212" s="5">
        <v>15913553.239819</v>
      </c>
      <c r="L212" s="5">
        <v>0</v>
      </c>
      <c r="M212" s="5">
        <v>0</v>
      </c>
      <c r="N212" s="6">
        <v>81373434.314740047</v>
      </c>
      <c r="O212" s="6">
        <v>0</v>
      </c>
      <c r="P212" s="6">
        <v>0</v>
      </c>
      <c r="Q212" s="6">
        <v>0</v>
      </c>
      <c r="R212" s="6">
        <v>806177.93327425793</v>
      </c>
      <c r="S212" s="7">
        <f t="shared" si="3"/>
        <v>211671601.53428766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83009895.749174744</v>
      </c>
      <c r="J213" s="5">
        <v>20622994.524886999</v>
      </c>
      <c r="K213" s="5">
        <v>19779405.918552</v>
      </c>
      <c r="L213" s="5">
        <v>0</v>
      </c>
      <c r="M213" s="5">
        <v>0</v>
      </c>
      <c r="N213" s="6">
        <v>90633855.426583245</v>
      </c>
      <c r="O213" s="6">
        <v>0</v>
      </c>
      <c r="P213" s="6">
        <v>0</v>
      </c>
      <c r="Q213" s="6">
        <v>0</v>
      </c>
      <c r="R213" s="6">
        <v>915739.64023039443</v>
      </c>
      <c r="S213" s="7">
        <f t="shared" si="3"/>
        <v>214961891.25942737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97524260.190077484</v>
      </c>
      <c r="J214" s="5">
        <v>18886187.004524998</v>
      </c>
      <c r="K214" s="5">
        <v>11098900.968326</v>
      </c>
      <c r="L214" s="5">
        <v>0</v>
      </c>
      <c r="M214" s="5">
        <v>0</v>
      </c>
      <c r="N214" s="6">
        <v>73273583.753197074</v>
      </c>
      <c r="O214" s="6">
        <v>0</v>
      </c>
      <c r="P214" s="6">
        <v>0</v>
      </c>
      <c r="Q214" s="6">
        <v>0</v>
      </c>
      <c r="R214" s="6">
        <v>659492.18749444361</v>
      </c>
      <c r="S214" s="7">
        <f t="shared" si="3"/>
        <v>201442424.10362002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252532669.92376643</v>
      </c>
      <c r="J215" s="5">
        <v>46551453.076922998</v>
      </c>
      <c r="K215" s="5">
        <v>34313736.108597003</v>
      </c>
      <c r="L215" s="5">
        <v>0</v>
      </c>
      <c r="M215" s="5">
        <v>0</v>
      </c>
      <c r="N215" s="6">
        <v>188316753.41197553</v>
      </c>
      <c r="O215" s="6">
        <v>0</v>
      </c>
      <c r="P215" s="6">
        <v>0</v>
      </c>
      <c r="Q215" s="6">
        <v>0</v>
      </c>
      <c r="R215" s="6">
        <v>2484337.0013083471</v>
      </c>
      <c r="S215" s="7">
        <f t="shared" si="3"/>
        <v>524198949.52257025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64477554.907388702</v>
      </c>
      <c r="J216" s="5">
        <v>7720606.8144795997</v>
      </c>
      <c r="K216" s="5">
        <v>4559271.2126697004</v>
      </c>
      <c r="L216" s="5">
        <v>0</v>
      </c>
      <c r="M216" s="5">
        <v>0</v>
      </c>
      <c r="N216" s="6">
        <v>27830287.196803305</v>
      </c>
      <c r="O216" s="6">
        <v>0</v>
      </c>
      <c r="P216" s="6">
        <v>0</v>
      </c>
      <c r="Q216" s="6">
        <v>0</v>
      </c>
      <c r="R216" s="6">
        <v>774194.09119720932</v>
      </c>
      <c r="S216" s="7">
        <f t="shared" si="3"/>
        <v>105361914.22253852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25151437.611111209</v>
      </c>
      <c r="J217" s="5">
        <v>2745459.3665157999</v>
      </c>
      <c r="K217" s="5">
        <v>1589126.1085973</v>
      </c>
      <c r="L217" s="5">
        <v>0</v>
      </c>
      <c r="M217" s="5">
        <v>0</v>
      </c>
      <c r="N217" s="6">
        <v>9381981.6618581638</v>
      </c>
      <c r="O217" s="6">
        <v>0</v>
      </c>
      <c r="P217" s="6">
        <v>0</v>
      </c>
      <c r="Q217" s="6">
        <v>0</v>
      </c>
      <c r="R217" s="6">
        <v>230054.87386979145</v>
      </c>
      <c r="S217" s="7">
        <f t="shared" si="3"/>
        <v>39098059.621952266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139717311.28678966</v>
      </c>
      <c r="J218" s="5">
        <v>32785595.158371001</v>
      </c>
      <c r="K218" s="5">
        <v>15472888.769231001</v>
      </c>
      <c r="L218" s="5">
        <v>0</v>
      </c>
      <c r="M218" s="5">
        <v>0</v>
      </c>
      <c r="N218" s="6">
        <v>120072266.3472883</v>
      </c>
      <c r="O218" s="6">
        <v>0</v>
      </c>
      <c r="P218" s="6">
        <v>0</v>
      </c>
      <c r="Q218" s="6">
        <v>0</v>
      </c>
      <c r="R218" s="6">
        <v>1715838.7261302085</v>
      </c>
      <c r="S218" s="7">
        <f t="shared" si="3"/>
        <v>309763900.28781015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66967016.226493627</v>
      </c>
      <c r="J219" s="5">
        <v>17041199.755656</v>
      </c>
      <c r="K219" s="5">
        <v>9842629.5294118002</v>
      </c>
      <c r="L219" s="5">
        <v>0</v>
      </c>
      <c r="M219" s="5">
        <v>0</v>
      </c>
      <c r="N219" s="6">
        <v>59373753.513895832</v>
      </c>
      <c r="O219" s="6">
        <v>0</v>
      </c>
      <c r="P219" s="6">
        <v>0</v>
      </c>
      <c r="Q219" s="6">
        <v>0</v>
      </c>
      <c r="R219" s="6">
        <v>611105.04</v>
      </c>
      <c r="S219" s="7">
        <f t="shared" si="3"/>
        <v>153835704.06545725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144897320.70709848</v>
      </c>
      <c r="J220" s="5">
        <v>22783707.049773999</v>
      </c>
      <c r="K220" s="5">
        <v>16481739.20362</v>
      </c>
      <c r="L220" s="5">
        <v>0</v>
      </c>
      <c r="M220" s="5">
        <v>0</v>
      </c>
      <c r="N220" s="6">
        <v>128133451.04391713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313859698.00440961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22395388.901593693</v>
      </c>
      <c r="J221" s="5">
        <v>5034944.1719457004</v>
      </c>
      <c r="K221" s="5">
        <v>4411738.7330317004</v>
      </c>
      <c r="L221" s="5">
        <v>0</v>
      </c>
      <c r="M221" s="5">
        <v>0</v>
      </c>
      <c r="N221" s="6">
        <v>16763731.042780858</v>
      </c>
      <c r="O221" s="6">
        <v>0</v>
      </c>
      <c r="P221" s="6">
        <v>0</v>
      </c>
      <c r="Q221" s="6">
        <v>0</v>
      </c>
      <c r="R221" s="6">
        <v>301664.3878935856</v>
      </c>
      <c r="S221" s="7">
        <f t="shared" si="3"/>
        <v>48907467.237245537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151603407.65958861</v>
      </c>
      <c r="J222" s="5">
        <v>22701692.678732999</v>
      </c>
      <c r="K222" s="5">
        <v>12942098.515837001</v>
      </c>
      <c r="L222" s="5">
        <v>0</v>
      </c>
      <c r="M222" s="5">
        <v>0</v>
      </c>
      <c r="N222" s="6">
        <v>87607436.51631479</v>
      </c>
      <c r="O222" s="6">
        <v>0</v>
      </c>
      <c r="P222" s="6">
        <v>0</v>
      </c>
      <c r="Q222" s="6">
        <v>0</v>
      </c>
      <c r="R222" s="6">
        <v>1305704.7</v>
      </c>
      <c r="S222" s="7">
        <f t="shared" si="3"/>
        <v>276160340.07047337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80944945.670534134</v>
      </c>
      <c r="J223" s="5">
        <v>17244372.506786998</v>
      </c>
      <c r="K223" s="5">
        <v>11666232.461538</v>
      </c>
      <c r="L223" s="5">
        <v>0</v>
      </c>
      <c r="M223" s="5">
        <v>0</v>
      </c>
      <c r="N223" s="6">
        <v>64857030.495318756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175231429.50320384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409882800.44141746</v>
      </c>
      <c r="J224" s="5">
        <v>80130949.239819005</v>
      </c>
      <c r="K224" s="5">
        <v>46326901.683257997</v>
      </c>
      <c r="L224" s="5">
        <v>0</v>
      </c>
      <c r="M224" s="5">
        <v>0</v>
      </c>
      <c r="N224" s="6">
        <v>297270693.87011337</v>
      </c>
      <c r="O224" s="6">
        <v>0</v>
      </c>
      <c r="P224" s="6">
        <v>0</v>
      </c>
      <c r="Q224" s="6">
        <v>0</v>
      </c>
      <c r="R224" s="6">
        <v>4898307.3456988903</v>
      </c>
      <c r="S224" s="7">
        <f t="shared" si="3"/>
        <v>838509652.58030665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67465783.862853914</v>
      </c>
      <c r="J225" s="5">
        <v>16549751.891403001</v>
      </c>
      <c r="K225" s="5">
        <v>10793546.959276</v>
      </c>
      <c r="L225" s="5">
        <v>0</v>
      </c>
      <c r="M225" s="5">
        <v>0</v>
      </c>
      <c r="N225" s="6">
        <v>63701346.997662224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159136247.54346901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124948452.14553754</v>
      </c>
      <c r="J226" s="5">
        <v>18243871.004524998</v>
      </c>
      <c r="K226" s="5">
        <v>12084574.950226</v>
      </c>
      <c r="L226" s="5">
        <v>0</v>
      </c>
      <c r="M226" s="5">
        <v>0</v>
      </c>
      <c r="N226" s="6">
        <v>70605682.975004897</v>
      </c>
      <c r="O226" s="6">
        <v>0</v>
      </c>
      <c r="P226" s="6">
        <v>0</v>
      </c>
      <c r="Q226" s="6">
        <v>0</v>
      </c>
      <c r="R226" s="6">
        <v>1288026.2292559452</v>
      </c>
      <c r="S226" s="7">
        <f t="shared" si="3"/>
        <v>227170607.30454937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114458400.27483231</v>
      </c>
      <c r="J227" s="5">
        <v>25924438.778281</v>
      </c>
      <c r="K227" s="5">
        <v>11699581.049774</v>
      </c>
      <c r="L227" s="5">
        <v>0</v>
      </c>
      <c r="M227" s="5">
        <v>0</v>
      </c>
      <c r="N227" s="6">
        <v>105085702.10050242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258474782.42713505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71329481.646670729</v>
      </c>
      <c r="J228" s="5">
        <v>18213003.846154001</v>
      </c>
      <c r="K228" s="5">
        <v>8652010.3619909007</v>
      </c>
      <c r="L228" s="5">
        <v>0</v>
      </c>
      <c r="M228" s="5">
        <v>0</v>
      </c>
      <c r="N228" s="6">
        <v>54898460.550979882</v>
      </c>
      <c r="O228" s="6">
        <v>0</v>
      </c>
      <c r="P228" s="6">
        <v>0</v>
      </c>
      <c r="Q228" s="6">
        <v>0</v>
      </c>
      <c r="R228" s="6">
        <v>575637.61752274761</v>
      </c>
      <c r="S228" s="7">
        <f t="shared" si="3"/>
        <v>153668594.02331826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183797441.90164924</v>
      </c>
      <c r="J229" s="5">
        <v>51042094.027148999</v>
      </c>
      <c r="K229" s="5">
        <v>22950325.755656</v>
      </c>
      <c r="L229" s="5">
        <v>0</v>
      </c>
      <c r="M229" s="5">
        <v>0</v>
      </c>
      <c r="N229" s="6">
        <v>151218853.68387249</v>
      </c>
      <c r="O229" s="6">
        <v>0</v>
      </c>
      <c r="P229" s="6">
        <v>0</v>
      </c>
      <c r="Q229" s="6">
        <v>0</v>
      </c>
      <c r="R229" s="6">
        <v>1852689.5675907445</v>
      </c>
      <c r="S229" s="7">
        <f t="shared" si="3"/>
        <v>410861404.9359175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97642410.924419373</v>
      </c>
      <c r="J230" s="5">
        <v>21538812.932126999</v>
      </c>
      <c r="K230" s="5">
        <v>14418672.624434</v>
      </c>
      <c r="L230" s="5">
        <v>0</v>
      </c>
      <c r="M230" s="5">
        <v>0</v>
      </c>
      <c r="N230" s="6">
        <v>75952721.832507581</v>
      </c>
      <c r="O230" s="6">
        <v>0</v>
      </c>
      <c r="P230" s="6">
        <v>0</v>
      </c>
      <c r="Q230" s="6">
        <v>0</v>
      </c>
      <c r="R230" s="6">
        <v>1201485.5211207839</v>
      </c>
      <c r="S230" s="7">
        <f t="shared" si="3"/>
        <v>210754103.83460873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95547465.921028972</v>
      </c>
      <c r="J231" s="5">
        <v>18122913.846154001</v>
      </c>
      <c r="K231" s="5">
        <v>10728849.601810001</v>
      </c>
      <c r="L231" s="5">
        <v>0</v>
      </c>
      <c r="M231" s="5">
        <v>0</v>
      </c>
      <c r="N231" s="6">
        <v>59550031.848355301</v>
      </c>
      <c r="O231" s="6">
        <v>0</v>
      </c>
      <c r="P231" s="6">
        <v>0</v>
      </c>
      <c r="Q231" s="6">
        <v>0</v>
      </c>
      <c r="R231" s="6">
        <v>832284.49281428708</v>
      </c>
      <c r="S231" s="7">
        <f t="shared" si="3"/>
        <v>184781545.71016255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134850131.23158449</v>
      </c>
      <c r="J232" s="5">
        <v>37459832.452489004</v>
      </c>
      <c r="K232" s="5">
        <v>26457585.013574999</v>
      </c>
      <c r="L232" s="5">
        <v>0</v>
      </c>
      <c r="M232" s="5">
        <v>0</v>
      </c>
      <c r="N232" s="6">
        <v>146992556.67893067</v>
      </c>
      <c r="O232" s="6">
        <v>0</v>
      </c>
      <c r="P232" s="6">
        <v>0</v>
      </c>
      <c r="Q232" s="6">
        <v>0</v>
      </c>
      <c r="R232" s="6">
        <v>1173574.4609514372</v>
      </c>
      <c r="S232" s="7">
        <f t="shared" si="3"/>
        <v>346933679.83753061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127688515.28739005</v>
      </c>
      <c r="J233" s="5">
        <v>32672692.081448</v>
      </c>
      <c r="K233" s="5">
        <v>17808830.524886999</v>
      </c>
      <c r="L233" s="5">
        <v>0</v>
      </c>
      <c r="M233" s="5">
        <v>0</v>
      </c>
      <c r="N233" s="6">
        <v>112748834.06743096</v>
      </c>
      <c r="O233" s="6">
        <v>0</v>
      </c>
      <c r="P233" s="6">
        <v>0</v>
      </c>
      <c r="Q233" s="6">
        <v>0</v>
      </c>
      <c r="R233" s="6">
        <v>1242904.8669214558</v>
      </c>
      <c r="S233" s="7">
        <f t="shared" si="3"/>
        <v>292161776.8280775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62016999.525387287</v>
      </c>
      <c r="J234" s="5">
        <v>10262369.095023001</v>
      </c>
      <c r="K234" s="5">
        <v>6125037.8823528998</v>
      </c>
      <c r="L234" s="5">
        <v>0</v>
      </c>
      <c r="M234" s="5">
        <v>0</v>
      </c>
      <c r="N234" s="6">
        <v>39284807.506979749</v>
      </c>
      <c r="O234" s="6">
        <v>0</v>
      </c>
      <c r="P234" s="6">
        <v>0</v>
      </c>
      <c r="Q234" s="6">
        <v>0</v>
      </c>
      <c r="R234" s="6">
        <v>704251.80063867918</v>
      </c>
      <c r="S234" s="7">
        <f t="shared" si="3"/>
        <v>118393465.81038162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61011350.081487209</v>
      </c>
      <c r="J235" s="5">
        <v>9155097.9366516005</v>
      </c>
      <c r="K235" s="5">
        <v>4814161.0678733001</v>
      </c>
      <c r="L235" s="5">
        <v>0</v>
      </c>
      <c r="M235" s="5">
        <v>0</v>
      </c>
      <c r="N235" s="6">
        <v>36423762.497072667</v>
      </c>
      <c r="O235" s="6">
        <v>0</v>
      </c>
      <c r="P235" s="6">
        <v>0</v>
      </c>
      <c r="Q235" s="6">
        <v>0</v>
      </c>
      <c r="R235" s="6">
        <v>669026.6938559612</v>
      </c>
      <c r="S235" s="7">
        <f t="shared" si="3"/>
        <v>112073398.27694073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136764263.21824601</v>
      </c>
      <c r="J236" s="5">
        <v>29476792.959275998</v>
      </c>
      <c r="K236" s="5">
        <v>14310255.855203999</v>
      </c>
      <c r="L236" s="5">
        <v>0</v>
      </c>
      <c r="M236" s="5">
        <v>0</v>
      </c>
      <c r="N236" s="6">
        <v>173723623.76450253</v>
      </c>
      <c r="O236" s="6">
        <v>0</v>
      </c>
      <c r="P236" s="6">
        <v>0</v>
      </c>
      <c r="Q236" s="6">
        <v>0</v>
      </c>
      <c r="R236" s="6">
        <v>1169328.0585839038</v>
      </c>
      <c r="S236" s="7">
        <f t="shared" si="3"/>
        <v>355444263.85581243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190651205.14620057</v>
      </c>
      <c r="J237" s="5">
        <v>25230561.511312</v>
      </c>
      <c r="K237" s="5">
        <v>17462605.257918999</v>
      </c>
      <c r="L237" s="5">
        <v>0</v>
      </c>
      <c r="M237" s="5">
        <v>0</v>
      </c>
      <c r="N237" s="6">
        <v>98111232.496353731</v>
      </c>
      <c r="O237" s="6">
        <v>0</v>
      </c>
      <c r="P237" s="6">
        <v>0</v>
      </c>
      <c r="Q237" s="6">
        <v>0</v>
      </c>
      <c r="R237" s="6">
        <v>1988318.0296202253</v>
      </c>
      <c r="S237" s="7">
        <f t="shared" si="3"/>
        <v>333443922.44140553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430471972.79739696</v>
      </c>
      <c r="J238" s="5">
        <v>50474580.063349001</v>
      </c>
      <c r="K238" s="5">
        <v>30045356.787330002</v>
      </c>
      <c r="L238" s="5">
        <v>0</v>
      </c>
      <c r="M238" s="5">
        <v>0</v>
      </c>
      <c r="N238" s="6">
        <v>201927092.61043379</v>
      </c>
      <c r="O238" s="6">
        <v>0</v>
      </c>
      <c r="P238" s="6">
        <v>0</v>
      </c>
      <c r="Q238" s="6">
        <v>0</v>
      </c>
      <c r="R238" s="6">
        <v>4846243.0550469523</v>
      </c>
      <c r="S238" s="7">
        <f t="shared" si="3"/>
        <v>717765245.31355667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173778687.98953497</v>
      </c>
      <c r="J239" s="5">
        <v>24687224.886877999</v>
      </c>
      <c r="K239" s="5">
        <v>14964128.063348001</v>
      </c>
      <c r="L239" s="5">
        <v>0</v>
      </c>
      <c r="M239" s="5">
        <v>0</v>
      </c>
      <c r="N239" s="6">
        <v>99969516.315028623</v>
      </c>
      <c r="O239" s="6">
        <v>0</v>
      </c>
      <c r="P239" s="6">
        <v>0</v>
      </c>
      <c r="Q239" s="6">
        <v>0</v>
      </c>
      <c r="R239" s="6">
        <v>1823653.7218294397</v>
      </c>
      <c r="S239" s="7">
        <f t="shared" si="3"/>
        <v>315223210.97661901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82729153.228837296</v>
      </c>
      <c r="J240" s="5">
        <v>14003159.058824001</v>
      </c>
      <c r="K240" s="5">
        <v>9137207.5022622999</v>
      </c>
      <c r="L240" s="5">
        <v>0</v>
      </c>
      <c r="M240" s="5">
        <v>0</v>
      </c>
      <c r="N240" s="6">
        <v>48000769.386577584</v>
      </c>
      <c r="O240" s="6">
        <v>0</v>
      </c>
      <c r="P240" s="6">
        <v>0</v>
      </c>
      <c r="Q240" s="6">
        <v>0</v>
      </c>
      <c r="R240" s="6">
        <v>766106.93350338424</v>
      </c>
      <c r="S240" s="7">
        <f t="shared" si="3"/>
        <v>154636396.11000457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129832914.95465678</v>
      </c>
      <c r="J241" s="5">
        <v>34316710.108597003</v>
      </c>
      <c r="K241" s="5">
        <v>16402174.497738</v>
      </c>
      <c r="L241" s="5">
        <v>0</v>
      </c>
      <c r="M241" s="5">
        <v>0</v>
      </c>
      <c r="N241" s="6">
        <v>95485415.378518194</v>
      </c>
      <c r="O241" s="6">
        <v>0</v>
      </c>
      <c r="P241" s="6">
        <v>0</v>
      </c>
      <c r="Q241" s="6">
        <v>0</v>
      </c>
      <c r="R241" s="6">
        <v>1288642.32</v>
      </c>
      <c r="S241" s="7">
        <f t="shared" si="3"/>
        <v>277325857.25950998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203386883.65299392</v>
      </c>
      <c r="J242" s="5">
        <v>30937921.619910002</v>
      </c>
      <c r="K242" s="5">
        <v>23398978.253394</v>
      </c>
      <c r="L242" s="5">
        <v>0</v>
      </c>
      <c r="M242" s="5">
        <v>0</v>
      </c>
      <c r="N242" s="6">
        <v>103076785.32704771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363977311.10448325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115168915.47529435</v>
      </c>
      <c r="J243" s="5">
        <v>14178615.819004999</v>
      </c>
      <c r="K243" s="5">
        <v>10681484.271493001</v>
      </c>
      <c r="L243" s="5">
        <v>0</v>
      </c>
      <c r="M243" s="5">
        <v>0</v>
      </c>
      <c r="N243" s="6">
        <v>52883701.970715314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194409585.28537008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19968077.882872324</v>
      </c>
      <c r="J244" s="5">
        <v>4091578.5520362002</v>
      </c>
      <c r="K244" s="5">
        <v>2851259.5746606002</v>
      </c>
      <c r="L244" s="5">
        <v>0</v>
      </c>
      <c r="M244" s="5">
        <v>0</v>
      </c>
      <c r="N244" s="6">
        <v>12127780.587852694</v>
      </c>
      <c r="O244" s="6">
        <v>2591064.7264930578</v>
      </c>
      <c r="P244" s="6">
        <v>0</v>
      </c>
      <c r="Q244" s="6">
        <v>0</v>
      </c>
      <c r="R244" s="6">
        <v>276254.92960216221</v>
      </c>
      <c r="S244" s="7">
        <f t="shared" si="3"/>
        <v>41906016.253517039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21432448.016686935</v>
      </c>
      <c r="J245" s="5">
        <v>2888015.4570136</v>
      </c>
      <c r="K245" s="5">
        <v>1000110.2352941</v>
      </c>
      <c r="L245" s="5">
        <v>0</v>
      </c>
      <c r="M245" s="5">
        <v>0</v>
      </c>
      <c r="N245" s="6">
        <v>9707459.2609630004</v>
      </c>
      <c r="O245" s="6">
        <v>2905333.4625069429</v>
      </c>
      <c r="P245" s="6">
        <v>0</v>
      </c>
      <c r="Q245" s="6">
        <v>0</v>
      </c>
      <c r="R245" s="6">
        <v>254471.23987069909</v>
      </c>
      <c r="S245" s="7">
        <f t="shared" si="3"/>
        <v>38187837.672335275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516096306.3508656</v>
      </c>
      <c r="J246" s="5">
        <v>91762931.212669</v>
      </c>
      <c r="K246" s="5">
        <v>73318187.701357007</v>
      </c>
      <c r="L246" s="5">
        <v>0</v>
      </c>
      <c r="M246" s="5">
        <v>0</v>
      </c>
      <c r="N246" s="6">
        <v>300990272.15362787</v>
      </c>
      <c r="O246" s="6">
        <v>0</v>
      </c>
      <c r="P246" s="6">
        <v>0</v>
      </c>
      <c r="Q246" s="6">
        <v>0</v>
      </c>
      <c r="R246" s="6">
        <v>7269041.4468540885</v>
      </c>
      <c r="S246" s="7">
        <f t="shared" si="3"/>
        <v>989436738.86537361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189601732.33140376</v>
      </c>
      <c r="J247" s="5">
        <v>46708003.375565998</v>
      </c>
      <c r="K247" s="5">
        <v>29808282.371041</v>
      </c>
      <c r="L247" s="5">
        <v>0</v>
      </c>
      <c r="M247" s="5">
        <v>0</v>
      </c>
      <c r="N247" s="6">
        <v>158394967.43610492</v>
      </c>
      <c r="O247" s="6">
        <v>0</v>
      </c>
      <c r="P247" s="6">
        <v>0</v>
      </c>
      <c r="Q247" s="6">
        <v>0</v>
      </c>
      <c r="R247" s="6">
        <v>2280494.7309497567</v>
      </c>
      <c r="S247" s="7">
        <f t="shared" si="3"/>
        <v>426793480.24506545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777526106.45785642</v>
      </c>
      <c r="J248" s="5">
        <v>195708230.81448001</v>
      </c>
      <c r="K248" s="5">
        <v>125185038</v>
      </c>
      <c r="L248" s="5">
        <v>0</v>
      </c>
      <c r="M248" s="5">
        <v>0</v>
      </c>
      <c r="N248" s="6">
        <v>722408872.99430704</v>
      </c>
      <c r="O248" s="6">
        <v>0</v>
      </c>
      <c r="P248" s="6">
        <v>0</v>
      </c>
      <c r="Q248" s="6">
        <v>0</v>
      </c>
      <c r="R248" s="6">
        <v>8506935.9986062758</v>
      </c>
      <c r="S248" s="7">
        <f t="shared" si="3"/>
        <v>1829335184.2652497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26434573.631211739</v>
      </c>
      <c r="J249" s="5">
        <v>1680350.8235293999</v>
      </c>
      <c r="K249" s="5">
        <v>707312.24434390001</v>
      </c>
      <c r="L249" s="5">
        <v>0</v>
      </c>
      <c r="M249" s="5">
        <v>0</v>
      </c>
      <c r="N249" s="6">
        <v>11761563.990759861</v>
      </c>
      <c r="O249" s="6">
        <v>0</v>
      </c>
      <c r="P249" s="6">
        <v>0</v>
      </c>
      <c r="Q249" s="6">
        <v>0</v>
      </c>
      <c r="R249" s="6">
        <v>215609.1213937242</v>
      </c>
      <c r="S249" s="7">
        <f t="shared" si="3"/>
        <v>40799409.811238624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270783504.00210911</v>
      </c>
      <c r="J250" s="5">
        <v>71356972.488688007</v>
      </c>
      <c r="K250" s="5">
        <v>33334288.054299001</v>
      </c>
      <c r="L250" s="5">
        <v>0</v>
      </c>
      <c r="M250" s="5">
        <v>0</v>
      </c>
      <c r="N250" s="6">
        <v>257619617.33457845</v>
      </c>
      <c r="O250" s="6">
        <v>0</v>
      </c>
      <c r="P250" s="6">
        <v>0</v>
      </c>
      <c r="Q250" s="6">
        <v>0</v>
      </c>
      <c r="R250" s="6">
        <v>2822259.9120056354</v>
      </c>
      <c r="S250" s="7">
        <f t="shared" si="3"/>
        <v>635916641.79168022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198847736.96961713</v>
      </c>
      <c r="J251" s="5">
        <v>45928314.217194997</v>
      </c>
      <c r="K251" s="5">
        <v>24826411.574661002</v>
      </c>
      <c r="L251" s="5">
        <v>0</v>
      </c>
      <c r="M251" s="5">
        <v>0</v>
      </c>
      <c r="N251" s="6">
        <v>161956652.05293673</v>
      </c>
      <c r="O251" s="6">
        <v>0</v>
      </c>
      <c r="P251" s="6">
        <v>0</v>
      </c>
      <c r="Q251" s="6">
        <v>0</v>
      </c>
      <c r="R251" s="6">
        <v>2498147.9680378493</v>
      </c>
      <c r="S251" s="7">
        <f t="shared" si="3"/>
        <v>434057262.7824477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113848538.94829391</v>
      </c>
      <c r="J252" s="5">
        <v>20962652.742082</v>
      </c>
      <c r="K252" s="5">
        <v>16729207.411765</v>
      </c>
      <c r="L252" s="5">
        <v>0</v>
      </c>
      <c r="M252" s="5">
        <v>0</v>
      </c>
      <c r="N252" s="6">
        <v>81236037.852400064</v>
      </c>
      <c r="O252" s="6">
        <v>0</v>
      </c>
      <c r="P252" s="6">
        <v>0</v>
      </c>
      <c r="Q252" s="6">
        <v>0</v>
      </c>
      <c r="R252" s="6">
        <v>1242724.3519621508</v>
      </c>
      <c r="S252" s="7">
        <f t="shared" si="3"/>
        <v>234019161.30650315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121975063.85778949</v>
      </c>
      <c r="J253" s="5">
        <v>14005838.850679001</v>
      </c>
      <c r="K253" s="5">
        <v>5450505.3936651004</v>
      </c>
      <c r="L253" s="5">
        <v>0</v>
      </c>
      <c r="M253" s="5">
        <v>0</v>
      </c>
      <c r="N253" s="6">
        <v>61696621.646835856</v>
      </c>
      <c r="O253" s="6">
        <v>0</v>
      </c>
      <c r="P253" s="6">
        <v>0</v>
      </c>
      <c r="Q253" s="6">
        <v>0</v>
      </c>
      <c r="R253" s="6">
        <v>1570984.2458236606</v>
      </c>
      <c r="S253" s="7">
        <f t="shared" si="3"/>
        <v>204699013.99479312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83800333.717053324</v>
      </c>
      <c r="J254" s="5">
        <v>12323583.61991</v>
      </c>
      <c r="K254" s="5">
        <v>9956745.1674208008</v>
      </c>
      <c r="L254" s="5">
        <v>0</v>
      </c>
      <c r="M254" s="5">
        <v>0</v>
      </c>
      <c r="N254" s="6">
        <v>46458143.017856508</v>
      </c>
      <c r="O254" s="6">
        <v>0</v>
      </c>
      <c r="P254" s="6">
        <v>0</v>
      </c>
      <c r="Q254" s="6">
        <v>0</v>
      </c>
      <c r="R254" s="6">
        <v>1146788.1862827535</v>
      </c>
      <c r="S254" s="7">
        <f t="shared" si="3"/>
        <v>153685593.70852339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95963181.964196414</v>
      </c>
      <c r="J255" s="5">
        <v>15434204.280543</v>
      </c>
      <c r="K255" s="5">
        <v>10634673.683258001</v>
      </c>
      <c r="L255" s="5">
        <v>0</v>
      </c>
      <c r="M255" s="5">
        <v>0</v>
      </c>
      <c r="N255" s="6">
        <v>61329413.866130263</v>
      </c>
      <c r="O255" s="6">
        <v>0</v>
      </c>
      <c r="P255" s="6">
        <v>0</v>
      </c>
      <c r="Q255" s="6">
        <v>0</v>
      </c>
      <c r="R255" s="6">
        <v>1488178.2008161698</v>
      </c>
      <c r="S255" s="7">
        <f t="shared" si="3"/>
        <v>184849651.99494386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79356117.113348588</v>
      </c>
      <c r="J256" s="5">
        <v>10807173.909502</v>
      </c>
      <c r="K256" s="5">
        <v>2521947.9819005001</v>
      </c>
      <c r="L256" s="5">
        <v>0</v>
      </c>
      <c r="M256" s="5">
        <v>0</v>
      </c>
      <c r="N256" s="6">
        <v>35462970.467930764</v>
      </c>
      <c r="O256" s="6">
        <v>0</v>
      </c>
      <c r="P256" s="6">
        <v>0</v>
      </c>
      <c r="Q256" s="6">
        <v>0</v>
      </c>
      <c r="R256" s="6">
        <v>970030.65392102848</v>
      </c>
      <c r="S256" s="7">
        <f t="shared" si="3"/>
        <v>129118240.12660287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48919765.548321545</v>
      </c>
      <c r="J257" s="5">
        <v>11545397.031674</v>
      </c>
      <c r="K257" s="5">
        <v>8456022.5610860996</v>
      </c>
      <c r="L257" s="5">
        <v>0</v>
      </c>
      <c r="M257" s="5">
        <v>0</v>
      </c>
      <c r="N257" s="6">
        <v>44556819.715855226</v>
      </c>
      <c r="O257" s="6">
        <v>0</v>
      </c>
      <c r="P257" s="6">
        <v>0</v>
      </c>
      <c r="Q257" s="6">
        <v>0</v>
      </c>
      <c r="R257" s="6">
        <v>601892.66526280192</v>
      </c>
      <c r="S257" s="7">
        <f t="shared" si="3"/>
        <v>114079897.52219968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26776180.793719601</v>
      </c>
      <c r="J258" s="5">
        <v>5468765.7013574</v>
      </c>
      <c r="K258" s="5">
        <v>3718425.0497737001</v>
      </c>
      <c r="L258" s="5">
        <v>0</v>
      </c>
      <c r="M258" s="5">
        <v>0</v>
      </c>
      <c r="N258" s="6">
        <v>23277845.655907638</v>
      </c>
      <c r="O258" s="6">
        <v>0</v>
      </c>
      <c r="P258" s="6">
        <v>0</v>
      </c>
      <c r="Q258" s="6">
        <v>0</v>
      </c>
      <c r="R258" s="6">
        <v>377520.9305641164</v>
      </c>
      <c r="S258" s="7">
        <f t="shared" si="3"/>
        <v>59618738.131322451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178571642.67501265</v>
      </c>
      <c r="J259" s="5">
        <v>37319200.081448004</v>
      </c>
      <c r="K259" s="5">
        <v>30270157.339366999</v>
      </c>
      <c r="L259" s="5">
        <v>0</v>
      </c>
      <c r="M259" s="5">
        <v>0</v>
      </c>
      <c r="N259" s="6">
        <v>134887082.63786533</v>
      </c>
      <c r="O259" s="6">
        <v>0</v>
      </c>
      <c r="P259" s="6">
        <v>0</v>
      </c>
      <c r="Q259" s="6">
        <v>0</v>
      </c>
      <c r="R259" s="6">
        <v>2713978.7236603457</v>
      </c>
      <c r="S259" s="7">
        <f t="shared" si="3"/>
        <v>383762061.45735335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26756651.850519843</v>
      </c>
      <c r="J260" s="5">
        <v>4857109.1493212003</v>
      </c>
      <c r="K260" s="5">
        <v>1058402.8778281</v>
      </c>
      <c r="L260" s="5">
        <v>0</v>
      </c>
      <c r="M260" s="5">
        <v>0</v>
      </c>
      <c r="N260" s="6">
        <v>20641004.286241546</v>
      </c>
      <c r="O260" s="6">
        <v>0</v>
      </c>
      <c r="P260" s="6">
        <v>0</v>
      </c>
      <c r="Q260" s="6">
        <v>0</v>
      </c>
      <c r="R260" s="6">
        <v>376819.18577553838</v>
      </c>
      <c r="S260" s="7">
        <f t="shared" si="3"/>
        <v>53689987.349686228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1355201465.3737533</v>
      </c>
      <c r="J261" s="5">
        <v>187501954.09955001</v>
      </c>
      <c r="K261" s="5">
        <v>178426956.62443</v>
      </c>
      <c r="L261" s="5">
        <v>0</v>
      </c>
      <c r="M261" s="5">
        <v>0</v>
      </c>
      <c r="N261" s="6">
        <v>723032632.46462893</v>
      </c>
      <c r="O261" s="6">
        <v>0</v>
      </c>
      <c r="P261" s="6">
        <v>0</v>
      </c>
      <c r="Q261" s="6">
        <v>0</v>
      </c>
      <c r="R261" s="6">
        <v>21039498.720000003</v>
      </c>
      <c r="S261" s="7">
        <f t="shared" si="3"/>
        <v>2465202507.282362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8602509.19872001</v>
      </c>
      <c r="J262" s="5">
        <v>2181953.6289593</v>
      </c>
      <c r="K262" s="5">
        <v>469708</v>
      </c>
      <c r="L262" s="5">
        <v>0</v>
      </c>
      <c r="M262" s="5">
        <v>0</v>
      </c>
      <c r="N262" s="6">
        <v>8184512.8300694115</v>
      </c>
      <c r="O262" s="6">
        <v>0</v>
      </c>
      <c r="P262" s="6">
        <v>0</v>
      </c>
      <c r="Q262" s="6">
        <v>0</v>
      </c>
      <c r="R262" s="6">
        <v>59271.479999999996</v>
      </c>
      <c r="S262" s="7">
        <f t="shared" si="3"/>
        <v>19497955.137748722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201325268.07578814</v>
      </c>
      <c r="H263" s="5">
        <v>32687310.99184512</v>
      </c>
      <c r="I263" s="17">
        <v>0</v>
      </c>
      <c r="J263" s="5">
        <v>26998751.963801</v>
      </c>
      <c r="K263" s="5">
        <v>22035139.800905</v>
      </c>
      <c r="L263" s="5">
        <v>0</v>
      </c>
      <c r="M263" s="5">
        <v>185034617.17431232</v>
      </c>
      <c r="N263" s="6">
        <v>0</v>
      </c>
      <c r="O263" s="6">
        <v>0</v>
      </c>
      <c r="P263" s="6">
        <v>0</v>
      </c>
      <c r="Q263" s="6">
        <v>1985573.7</v>
      </c>
      <c r="R263" s="6">
        <v>0</v>
      </c>
      <c r="S263" s="7">
        <f t="shared" si="3"/>
        <v>470066661.70665163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126037220.97237042</v>
      </c>
      <c r="H264" s="5">
        <v>20463491.134758532</v>
      </c>
      <c r="I264" s="17">
        <v>0</v>
      </c>
      <c r="J264" s="5">
        <v>12237211.638009001</v>
      </c>
      <c r="K264" s="5">
        <v>10578718.380091</v>
      </c>
      <c r="L264" s="5">
        <v>0</v>
      </c>
      <c r="M264" s="5">
        <v>77844953.350014687</v>
      </c>
      <c r="N264" s="6">
        <v>0</v>
      </c>
      <c r="O264" s="6">
        <v>0</v>
      </c>
      <c r="P264" s="6">
        <v>0</v>
      </c>
      <c r="Q264" s="6">
        <v>1266235.56</v>
      </c>
      <c r="R264" s="6">
        <v>0</v>
      </c>
      <c r="S264" s="7">
        <f t="shared" si="3"/>
        <v>248427831.03524366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208399425.45961577</v>
      </c>
      <c r="H265" s="5">
        <v>33835876.120408043</v>
      </c>
      <c r="I265" s="17">
        <v>0</v>
      </c>
      <c r="J265" s="5">
        <v>21923213.221719999</v>
      </c>
      <c r="K265" s="5">
        <v>22624964.687782999</v>
      </c>
      <c r="L265" s="5">
        <v>0</v>
      </c>
      <c r="M265" s="5">
        <v>165410886.398029</v>
      </c>
      <c r="N265" s="6">
        <v>0</v>
      </c>
      <c r="O265" s="6">
        <v>0</v>
      </c>
      <c r="P265" s="6">
        <v>0</v>
      </c>
      <c r="Q265" s="6">
        <v>2832892.92</v>
      </c>
      <c r="R265" s="6">
        <v>0</v>
      </c>
      <c r="S265" s="7">
        <f t="shared" ref="S265:S328" si="4">+SUM(G265:R265)</f>
        <v>455027258.80755585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197634163.483017</v>
      </c>
      <c r="H266" s="5">
        <v>32088020.674834739</v>
      </c>
      <c r="I266" s="17">
        <v>0</v>
      </c>
      <c r="J266" s="5">
        <v>22400450.796379998</v>
      </c>
      <c r="K266" s="5">
        <v>23214235.429864001</v>
      </c>
      <c r="L266" s="5">
        <v>0</v>
      </c>
      <c r="M266" s="5">
        <v>137750235.49338788</v>
      </c>
      <c r="N266" s="6">
        <v>0</v>
      </c>
      <c r="O266" s="6">
        <v>0</v>
      </c>
      <c r="P266" s="6">
        <v>0</v>
      </c>
      <c r="Q266" s="6">
        <v>2077974.3599999999</v>
      </c>
      <c r="R266" s="6">
        <v>0</v>
      </c>
      <c r="S266" s="7">
        <f t="shared" si="4"/>
        <v>415165080.23748362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194396318.27165282</v>
      </c>
      <c r="H267" s="5">
        <v>31562321.867234118</v>
      </c>
      <c r="I267" s="17">
        <v>0</v>
      </c>
      <c r="J267" s="5">
        <v>18815946.841628999</v>
      </c>
      <c r="K267" s="5">
        <v>12407391.945700999</v>
      </c>
      <c r="L267" s="5">
        <v>0</v>
      </c>
      <c r="M267" s="5">
        <v>133191788.80462262</v>
      </c>
      <c r="N267" s="6">
        <v>0</v>
      </c>
      <c r="O267" s="6">
        <v>0</v>
      </c>
      <c r="P267" s="6">
        <v>0</v>
      </c>
      <c r="Q267" s="6">
        <v>2559680.46</v>
      </c>
      <c r="R267" s="6">
        <v>0</v>
      </c>
      <c r="S267" s="7">
        <f t="shared" si="4"/>
        <v>392933448.19083953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312839750.50612128</v>
      </c>
      <c r="H268" s="5">
        <v>50792880.164229192</v>
      </c>
      <c r="I268" s="17">
        <v>0</v>
      </c>
      <c r="J268" s="5">
        <v>52609884.190045998</v>
      </c>
      <c r="K268" s="5">
        <v>52940219.384614997</v>
      </c>
      <c r="L268" s="5">
        <v>0</v>
      </c>
      <c r="M268" s="5">
        <v>341180662.13444752</v>
      </c>
      <c r="N268" s="6">
        <v>0</v>
      </c>
      <c r="O268" s="6">
        <v>0</v>
      </c>
      <c r="P268" s="6">
        <v>0</v>
      </c>
      <c r="Q268" s="6">
        <v>3833116.2</v>
      </c>
      <c r="R268" s="6">
        <v>0</v>
      </c>
      <c r="S268" s="7">
        <f t="shared" si="4"/>
        <v>814196512.57945907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191499646.39139783</v>
      </c>
      <c r="H269" s="5">
        <v>31092016.199713122</v>
      </c>
      <c r="I269" s="17">
        <v>0</v>
      </c>
      <c r="J269" s="5">
        <v>27895763.122172002</v>
      </c>
      <c r="K269" s="5">
        <v>28916142.823529001</v>
      </c>
      <c r="L269" s="5">
        <v>0</v>
      </c>
      <c r="M269" s="5">
        <v>225461398.39560682</v>
      </c>
      <c r="N269" s="6">
        <v>0</v>
      </c>
      <c r="O269" s="6">
        <v>0</v>
      </c>
      <c r="P269" s="6">
        <v>0</v>
      </c>
      <c r="Q269" s="6">
        <v>2367289.8000000003</v>
      </c>
      <c r="R269" s="6">
        <v>0</v>
      </c>
      <c r="S269" s="7">
        <f t="shared" si="4"/>
        <v>507232256.73241878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226845992.9791398</v>
      </c>
      <c r="H270" s="5">
        <v>36830873.693269908</v>
      </c>
      <c r="I270" s="17">
        <v>0</v>
      </c>
      <c r="J270" s="5">
        <v>23417176.479637999</v>
      </c>
      <c r="K270" s="5">
        <v>20133557.683258001</v>
      </c>
      <c r="L270" s="5">
        <v>0</v>
      </c>
      <c r="M270" s="5">
        <v>211433346.08620253</v>
      </c>
      <c r="N270" s="6">
        <v>0</v>
      </c>
      <c r="O270" s="6">
        <v>0</v>
      </c>
      <c r="P270" s="6">
        <v>0</v>
      </c>
      <c r="Q270" s="6">
        <v>2520902.8800000004</v>
      </c>
      <c r="R270" s="6">
        <v>0</v>
      </c>
      <c r="S270" s="7">
        <f t="shared" si="4"/>
        <v>521181849.80150819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342382944.28667212</v>
      </c>
      <c r="H271" s="5">
        <v>55589533.719080932</v>
      </c>
      <c r="I271" s="17">
        <v>0</v>
      </c>
      <c r="J271" s="5">
        <v>50514179.656107999</v>
      </c>
      <c r="K271" s="5">
        <v>51769329.402714998</v>
      </c>
      <c r="L271" s="5">
        <v>0</v>
      </c>
      <c r="M271" s="5">
        <v>385278198.23199666</v>
      </c>
      <c r="N271" s="6">
        <v>0</v>
      </c>
      <c r="O271" s="6">
        <v>0</v>
      </c>
      <c r="P271" s="6">
        <v>0</v>
      </c>
      <c r="Q271" s="6">
        <v>4299075.9000000004</v>
      </c>
      <c r="R271" s="6">
        <v>0</v>
      </c>
      <c r="S271" s="7">
        <f t="shared" si="4"/>
        <v>889833261.19657266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310357216.82496917</v>
      </c>
      <c r="H272" s="5">
        <v>50389814.263663739</v>
      </c>
      <c r="I272" s="17">
        <v>0</v>
      </c>
      <c r="J272" s="5">
        <v>35303227.764706001</v>
      </c>
      <c r="K272" s="5">
        <v>24422205.004524998</v>
      </c>
      <c r="L272" s="5">
        <v>0</v>
      </c>
      <c r="M272" s="5">
        <v>297037807.99635392</v>
      </c>
      <c r="N272" s="6">
        <v>0</v>
      </c>
      <c r="O272" s="6">
        <v>0</v>
      </c>
      <c r="P272" s="6">
        <v>0</v>
      </c>
      <c r="Q272" s="6">
        <v>4434524.82</v>
      </c>
      <c r="R272" s="6">
        <v>0</v>
      </c>
      <c r="S272" s="7">
        <f t="shared" si="4"/>
        <v>721944796.67421794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165891981.64314198</v>
      </c>
      <c r="H273" s="5">
        <v>26934337.884410717</v>
      </c>
      <c r="I273" s="17">
        <v>0</v>
      </c>
      <c r="J273" s="5">
        <v>13321345.457013</v>
      </c>
      <c r="K273" s="5">
        <v>7896113.2669682996</v>
      </c>
      <c r="L273" s="5">
        <v>0</v>
      </c>
      <c r="M273" s="5">
        <v>131253915.84164165</v>
      </c>
      <c r="N273" s="6">
        <v>0</v>
      </c>
      <c r="O273" s="6">
        <v>0</v>
      </c>
      <c r="P273" s="6">
        <v>0</v>
      </c>
      <c r="Q273" s="6">
        <v>2140065</v>
      </c>
      <c r="R273" s="6">
        <v>0</v>
      </c>
      <c r="S273" s="7">
        <f t="shared" si="4"/>
        <v>347437759.09317565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59189067.035180844</v>
      </c>
      <c r="H274" s="5">
        <v>9609978.2207556888</v>
      </c>
      <c r="I274" s="17">
        <v>0</v>
      </c>
      <c r="J274" s="5">
        <v>7974773.4298641998</v>
      </c>
      <c r="K274" s="5">
        <v>11411962.733031999</v>
      </c>
      <c r="L274" s="5">
        <v>0</v>
      </c>
      <c r="M274" s="5">
        <v>53129947.338090762</v>
      </c>
      <c r="N274" s="6">
        <v>0</v>
      </c>
      <c r="O274" s="6">
        <v>0</v>
      </c>
      <c r="P274" s="6">
        <v>0</v>
      </c>
      <c r="Q274" s="6">
        <v>585695.34</v>
      </c>
      <c r="R274" s="6">
        <v>0</v>
      </c>
      <c r="S274" s="7">
        <f t="shared" si="4"/>
        <v>141901424.0969235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53464155.488398507</v>
      </c>
      <c r="H275" s="5">
        <v>8680477.5876804888</v>
      </c>
      <c r="I275" s="17">
        <v>0</v>
      </c>
      <c r="J275" s="5">
        <v>7675107.1945700999</v>
      </c>
      <c r="K275" s="5">
        <v>16135575.746606</v>
      </c>
      <c r="L275" s="5">
        <v>0</v>
      </c>
      <c r="M275" s="5">
        <v>55479783.318975367</v>
      </c>
      <c r="N275" s="6">
        <v>0</v>
      </c>
      <c r="O275" s="6">
        <v>0</v>
      </c>
      <c r="P275" s="6">
        <v>0</v>
      </c>
      <c r="Q275" s="6">
        <v>529842.05999999994</v>
      </c>
      <c r="R275" s="6">
        <v>0</v>
      </c>
      <c r="S275" s="7">
        <f t="shared" si="4"/>
        <v>141964941.39623046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206540799.57537776</v>
      </c>
      <c r="H276" s="5">
        <v>33534108.325057533</v>
      </c>
      <c r="I276" s="17">
        <v>0</v>
      </c>
      <c r="J276" s="5">
        <v>21332432.977375999</v>
      </c>
      <c r="K276" s="5">
        <v>18090845.457013998</v>
      </c>
      <c r="L276" s="5">
        <v>0</v>
      </c>
      <c r="M276" s="5">
        <v>151713900.63958594</v>
      </c>
      <c r="N276" s="6">
        <v>0</v>
      </c>
      <c r="O276" s="6">
        <v>0</v>
      </c>
      <c r="P276" s="6">
        <v>0</v>
      </c>
      <c r="Q276" s="6">
        <v>3064254.8400000003</v>
      </c>
      <c r="R276" s="6">
        <v>0</v>
      </c>
      <c r="S276" s="7">
        <f t="shared" si="4"/>
        <v>434276341.81441122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222752636.39164385</v>
      </c>
      <c r="H277" s="5">
        <v>36166273.461739957</v>
      </c>
      <c r="I277" s="17">
        <v>0</v>
      </c>
      <c r="J277" s="5">
        <v>26437993.285068002</v>
      </c>
      <c r="K277" s="5">
        <v>21004837.574661002</v>
      </c>
      <c r="L277" s="5">
        <v>0</v>
      </c>
      <c r="M277" s="5">
        <v>189117450.06278551</v>
      </c>
      <c r="N277" s="6">
        <v>0</v>
      </c>
      <c r="O277" s="6">
        <v>0</v>
      </c>
      <c r="P277" s="6">
        <v>0</v>
      </c>
      <c r="Q277" s="6">
        <v>2728107.36</v>
      </c>
      <c r="R277" s="6">
        <v>0</v>
      </c>
      <c r="S277" s="7">
        <f t="shared" si="4"/>
        <v>498207298.13589835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279601351.62044764</v>
      </c>
      <c r="H278" s="5">
        <v>45396270.530320674</v>
      </c>
      <c r="I278" s="17">
        <v>0</v>
      </c>
      <c r="J278" s="5">
        <v>52771286.190045998</v>
      </c>
      <c r="K278" s="5">
        <v>49018175.393665001</v>
      </c>
      <c r="L278" s="5">
        <v>0</v>
      </c>
      <c r="M278" s="5">
        <v>303628459.0185082</v>
      </c>
      <c r="N278" s="6">
        <v>0</v>
      </c>
      <c r="O278" s="6">
        <v>0</v>
      </c>
      <c r="P278" s="6">
        <v>0</v>
      </c>
      <c r="Q278" s="6">
        <v>3337174.62</v>
      </c>
      <c r="R278" s="6">
        <v>0</v>
      </c>
      <c r="S278" s="7">
        <f t="shared" si="4"/>
        <v>733752717.37298751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145623273.21537381</v>
      </c>
      <c r="H279" s="5">
        <v>23643496.242356703</v>
      </c>
      <c r="I279" s="17">
        <v>0</v>
      </c>
      <c r="J279" s="5">
        <v>19880174.968325999</v>
      </c>
      <c r="K279" s="5">
        <v>21062561.529412001</v>
      </c>
      <c r="L279" s="5">
        <v>0</v>
      </c>
      <c r="M279" s="5">
        <v>138990852.87259945</v>
      </c>
      <c r="N279" s="6">
        <v>0</v>
      </c>
      <c r="O279" s="6">
        <v>0</v>
      </c>
      <c r="P279" s="6">
        <v>0</v>
      </c>
      <c r="Q279" s="6">
        <v>1634694.1199999999</v>
      </c>
      <c r="R279" s="6">
        <v>0</v>
      </c>
      <c r="S279" s="7">
        <f t="shared" si="4"/>
        <v>350835052.94806802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225010467.66472757</v>
      </c>
      <c r="H280" s="5">
        <v>36532856.522553861</v>
      </c>
      <c r="I280" s="17">
        <v>0</v>
      </c>
      <c r="J280" s="5">
        <v>30782598.425340001</v>
      </c>
      <c r="K280" s="5">
        <v>23472676.027148999</v>
      </c>
      <c r="L280" s="5">
        <v>0</v>
      </c>
      <c r="M280" s="5">
        <v>174082526.88024744</v>
      </c>
      <c r="N280" s="6">
        <v>0</v>
      </c>
      <c r="O280" s="6">
        <v>0</v>
      </c>
      <c r="P280" s="6">
        <v>0</v>
      </c>
      <c r="Q280" s="6">
        <v>2539215.7200000002</v>
      </c>
      <c r="R280" s="6">
        <v>0</v>
      </c>
      <c r="S280" s="7">
        <f t="shared" si="4"/>
        <v>492420341.24001789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202154761.55035648</v>
      </c>
      <c r="H281" s="5">
        <v>32821988.131123606</v>
      </c>
      <c r="I281" s="17">
        <v>0</v>
      </c>
      <c r="J281" s="5">
        <v>31129363.031674001</v>
      </c>
      <c r="K281" s="5">
        <v>22406905.140271999</v>
      </c>
      <c r="L281" s="5">
        <v>0</v>
      </c>
      <c r="M281" s="5">
        <v>185762799.07631794</v>
      </c>
      <c r="N281" s="6">
        <v>0</v>
      </c>
      <c r="O281" s="6">
        <v>0</v>
      </c>
      <c r="P281" s="6">
        <v>0</v>
      </c>
      <c r="Q281" s="6">
        <v>3249670.32</v>
      </c>
      <c r="R281" s="6">
        <v>0</v>
      </c>
      <c r="S281" s="7">
        <f t="shared" si="4"/>
        <v>477525487.249744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181210622.44937536</v>
      </c>
      <c r="H282" s="5">
        <v>29421483.093710639</v>
      </c>
      <c r="I282" s="17">
        <v>0</v>
      </c>
      <c r="J282" s="5">
        <v>24139265.004524998</v>
      </c>
      <c r="K282" s="5">
        <v>22234145.538462002</v>
      </c>
      <c r="L282" s="5">
        <v>0</v>
      </c>
      <c r="M282" s="5">
        <v>172466690.55828217</v>
      </c>
      <c r="N282" s="6">
        <v>0</v>
      </c>
      <c r="O282" s="6">
        <v>0</v>
      </c>
      <c r="P282" s="6">
        <v>0</v>
      </c>
      <c r="Q282" s="6">
        <v>1628899.2</v>
      </c>
      <c r="R282" s="6">
        <v>0</v>
      </c>
      <c r="S282" s="7">
        <f t="shared" si="4"/>
        <v>431101105.84435517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404960397.87456173</v>
      </c>
      <c r="H283" s="5">
        <v>65749652.744652458</v>
      </c>
      <c r="I283" s="17">
        <v>0</v>
      </c>
      <c r="J283" s="5">
        <v>60797985.891402997</v>
      </c>
      <c r="K283" s="5">
        <v>39793004.416289002</v>
      </c>
      <c r="L283" s="5">
        <v>0</v>
      </c>
      <c r="M283" s="5">
        <v>370093104.33308375</v>
      </c>
      <c r="N283" s="6">
        <v>0</v>
      </c>
      <c r="O283" s="6">
        <v>0</v>
      </c>
      <c r="P283" s="6">
        <v>0</v>
      </c>
      <c r="Q283" s="6">
        <v>4533769.62</v>
      </c>
      <c r="R283" s="6">
        <v>0</v>
      </c>
      <c r="S283" s="7">
        <f t="shared" si="4"/>
        <v>945927914.87998998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122145066.87635867</v>
      </c>
      <c r="H284" s="5">
        <v>19831558.280127358</v>
      </c>
      <c r="I284" s="17">
        <v>0</v>
      </c>
      <c r="J284" s="5">
        <v>11310438.434389001</v>
      </c>
      <c r="K284" s="5">
        <v>5747638.0904978001</v>
      </c>
      <c r="L284" s="5">
        <v>0</v>
      </c>
      <c r="M284" s="5">
        <v>74270277.741481259</v>
      </c>
      <c r="N284" s="6">
        <v>0</v>
      </c>
      <c r="O284" s="6">
        <v>0</v>
      </c>
      <c r="P284" s="6">
        <v>0</v>
      </c>
      <c r="Q284" s="6">
        <v>1637930.7</v>
      </c>
      <c r="R284" s="6">
        <v>0</v>
      </c>
      <c r="S284" s="7">
        <f t="shared" si="4"/>
        <v>234942910.12285405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219809650.81046784</v>
      </c>
      <c r="H285" s="5">
        <v>35688448.269423798</v>
      </c>
      <c r="I285" s="17">
        <v>0</v>
      </c>
      <c r="J285" s="5">
        <v>27980291.393665001</v>
      </c>
      <c r="K285" s="5">
        <v>21864649.411765002</v>
      </c>
      <c r="L285" s="5">
        <v>0</v>
      </c>
      <c r="M285" s="5">
        <v>180381584.03362414</v>
      </c>
      <c r="N285" s="6">
        <v>0</v>
      </c>
      <c r="O285" s="6">
        <v>0</v>
      </c>
      <c r="P285" s="6">
        <v>0</v>
      </c>
      <c r="Q285" s="6">
        <v>2325811.14</v>
      </c>
      <c r="R285" s="6">
        <v>0</v>
      </c>
      <c r="S285" s="7">
        <f t="shared" si="4"/>
        <v>488050435.05894578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265545771.8005279</v>
      </c>
      <c r="H286" s="5">
        <v>43114196.784011461</v>
      </c>
      <c r="I286" s="17">
        <v>0</v>
      </c>
      <c r="J286" s="5">
        <v>46703928.497737996</v>
      </c>
      <c r="K286" s="5">
        <v>60424688.307691999</v>
      </c>
      <c r="L286" s="5">
        <v>0</v>
      </c>
      <c r="M286" s="5">
        <v>357441694.33985984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776982485.56982923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221650354.4239867</v>
      </c>
      <c r="H287" s="5">
        <v>35987306.192395769</v>
      </c>
      <c r="I287" s="17">
        <v>0</v>
      </c>
      <c r="J287" s="5">
        <v>31058617.502262</v>
      </c>
      <c r="K287" s="5">
        <v>18188574.244344</v>
      </c>
      <c r="L287" s="5">
        <v>0</v>
      </c>
      <c r="M287" s="5">
        <v>201153278.58176905</v>
      </c>
      <c r="N287" s="6">
        <v>0</v>
      </c>
      <c r="O287" s="6">
        <v>0</v>
      </c>
      <c r="P287" s="6">
        <v>0</v>
      </c>
      <c r="Q287" s="6">
        <v>2489468.58</v>
      </c>
      <c r="R287" s="6">
        <v>0</v>
      </c>
      <c r="S287" s="7">
        <f t="shared" si="4"/>
        <v>510527599.5247575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214392916.07107741</v>
      </c>
      <c r="H288" s="5">
        <v>34808983.437815413</v>
      </c>
      <c r="I288" s="17">
        <v>0</v>
      </c>
      <c r="J288" s="5">
        <v>28825585.782805</v>
      </c>
      <c r="K288" s="5">
        <v>28695952.063347999</v>
      </c>
      <c r="L288" s="5">
        <v>0</v>
      </c>
      <c r="M288" s="5">
        <v>192519557.9801068</v>
      </c>
      <c r="N288" s="6">
        <v>0</v>
      </c>
      <c r="O288" s="6">
        <v>0</v>
      </c>
      <c r="P288" s="6">
        <v>0</v>
      </c>
      <c r="Q288" s="6">
        <v>2780635.5</v>
      </c>
      <c r="R288" s="6">
        <v>0</v>
      </c>
      <c r="S288" s="7">
        <f t="shared" si="4"/>
        <v>502023630.83515263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180423587.42110297</v>
      </c>
      <c r="H289" s="5">
        <v>29293699.537396532</v>
      </c>
      <c r="I289" s="17">
        <v>0</v>
      </c>
      <c r="J289" s="5">
        <v>18001816.398189999</v>
      </c>
      <c r="K289" s="5">
        <v>13191327.972851001</v>
      </c>
      <c r="L289" s="5">
        <v>0</v>
      </c>
      <c r="M289" s="5">
        <v>138924369.38292992</v>
      </c>
      <c r="N289" s="6">
        <v>0</v>
      </c>
      <c r="O289" s="6">
        <v>0</v>
      </c>
      <c r="P289" s="6">
        <v>0</v>
      </c>
      <c r="Q289" s="6">
        <v>2332405.9800000004</v>
      </c>
      <c r="R289" s="6">
        <v>0</v>
      </c>
      <c r="S289" s="7">
        <f t="shared" si="4"/>
        <v>382167206.69247043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191195382.57345116</v>
      </c>
      <c r="H290" s="5">
        <v>31042615.713942781</v>
      </c>
      <c r="I290" s="17">
        <v>0</v>
      </c>
      <c r="J290" s="5">
        <v>21132380.253394</v>
      </c>
      <c r="K290" s="5">
        <v>16086415.927602001</v>
      </c>
      <c r="L290" s="5">
        <v>0</v>
      </c>
      <c r="M290" s="5">
        <v>146878383.77698329</v>
      </c>
      <c r="N290" s="6">
        <v>0</v>
      </c>
      <c r="O290" s="6">
        <v>0</v>
      </c>
      <c r="P290" s="6">
        <v>0</v>
      </c>
      <c r="Q290" s="6">
        <v>2234136.2399999998</v>
      </c>
      <c r="R290" s="6">
        <v>0</v>
      </c>
      <c r="S290" s="7">
        <f t="shared" si="4"/>
        <v>408569314.48537326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242813461.22984272</v>
      </c>
      <c r="H291" s="5">
        <v>39423362.979148619</v>
      </c>
      <c r="I291" s="17">
        <v>0</v>
      </c>
      <c r="J291" s="5">
        <v>27681566.841628999</v>
      </c>
      <c r="K291" s="5">
        <v>16879694.977375999</v>
      </c>
      <c r="L291" s="5">
        <v>0</v>
      </c>
      <c r="M291" s="5">
        <v>192025065.02253163</v>
      </c>
      <c r="N291" s="6">
        <v>0</v>
      </c>
      <c r="O291" s="6">
        <v>0</v>
      </c>
      <c r="P291" s="6">
        <v>0</v>
      </c>
      <c r="Q291" s="6">
        <v>3221251.2</v>
      </c>
      <c r="R291" s="6">
        <v>0</v>
      </c>
      <c r="S291" s="7">
        <f t="shared" si="4"/>
        <v>522044402.25052792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162516966.40767354</v>
      </c>
      <c r="H292" s="5">
        <v>26386368.055991352</v>
      </c>
      <c r="I292" s="17">
        <v>0</v>
      </c>
      <c r="J292" s="5">
        <v>15449948.723982001</v>
      </c>
      <c r="K292" s="5">
        <v>12161143.710407</v>
      </c>
      <c r="L292" s="5">
        <v>0</v>
      </c>
      <c r="M292" s="5">
        <v>106523517.42888908</v>
      </c>
      <c r="N292" s="6">
        <v>0</v>
      </c>
      <c r="O292" s="6">
        <v>0</v>
      </c>
      <c r="P292" s="6">
        <v>0</v>
      </c>
      <c r="Q292" s="6">
        <v>1969101.9000000001</v>
      </c>
      <c r="R292" s="6">
        <v>0</v>
      </c>
      <c r="S292" s="7">
        <f t="shared" si="4"/>
        <v>325007046.22694296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217718504.08271313</v>
      </c>
      <c r="H293" s="5">
        <v>35348928.227687329</v>
      </c>
      <c r="I293" s="17">
        <v>0</v>
      </c>
      <c r="J293" s="5">
        <v>30142005.909502</v>
      </c>
      <c r="K293" s="5">
        <v>26997878.144795999</v>
      </c>
      <c r="L293" s="5">
        <v>0</v>
      </c>
      <c r="M293" s="5">
        <v>241858752.81539226</v>
      </c>
      <c r="N293" s="6">
        <v>0</v>
      </c>
      <c r="O293" s="6">
        <v>0</v>
      </c>
      <c r="P293" s="6">
        <v>0</v>
      </c>
      <c r="Q293" s="6">
        <v>3406728.96</v>
      </c>
      <c r="R293" s="6">
        <v>0</v>
      </c>
      <c r="S293" s="7">
        <f t="shared" si="4"/>
        <v>555472798.1400907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923362509.20114088</v>
      </c>
      <c r="H294" s="5">
        <v>0</v>
      </c>
      <c r="I294" s="17">
        <v>0</v>
      </c>
      <c r="J294" s="5">
        <v>117998173.27602001</v>
      </c>
      <c r="K294" s="5">
        <v>80460096.642534003</v>
      </c>
      <c r="L294" s="5">
        <v>859509254.02850652</v>
      </c>
      <c r="M294" s="5">
        <v>0</v>
      </c>
      <c r="N294" s="6">
        <v>0</v>
      </c>
      <c r="O294" s="6">
        <v>0</v>
      </c>
      <c r="P294" s="6">
        <v>12435959.34</v>
      </c>
      <c r="Q294" s="6">
        <v>0</v>
      </c>
      <c r="R294" s="6">
        <v>0</v>
      </c>
      <c r="S294" s="7">
        <f t="shared" si="4"/>
        <v>1993765992.4882014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122619493.09706244</v>
      </c>
      <c r="H295" s="5">
        <v>0</v>
      </c>
      <c r="I295" s="17">
        <v>0</v>
      </c>
      <c r="J295" s="5">
        <v>11710952.479637999</v>
      </c>
      <c r="K295" s="5">
        <v>9865093.2669683993</v>
      </c>
      <c r="L295" s="5">
        <v>104581092.12612341</v>
      </c>
      <c r="M295" s="5">
        <v>0</v>
      </c>
      <c r="N295" s="6">
        <v>0</v>
      </c>
      <c r="O295" s="6">
        <v>0</v>
      </c>
      <c r="P295" s="6">
        <v>1633161.4200000002</v>
      </c>
      <c r="Q295" s="6">
        <v>0</v>
      </c>
      <c r="R295" s="6">
        <v>0</v>
      </c>
      <c r="S295" s="7">
        <f t="shared" si="4"/>
        <v>250409792.38979223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270055071.32107127</v>
      </c>
      <c r="H296" s="5">
        <v>0</v>
      </c>
      <c r="I296" s="17">
        <v>0</v>
      </c>
      <c r="J296" s="5">
        <v>25796236.443438999</v>
      </c>
      <c r="K296" s="5">
        <v>20000430.135747001</v>
      </c>
      <c r="L296" s="5">
        <v>189065802.67858678</v>
      </c>
      <c r="M296" s="5">
        <v>0</v>
      </c>
      <c r="N296" s="6">
        <v>0</v>
      </c>
      <c r="O296" s="6">
        <v>0</v>
      </c>
      <c r="P296" s="6">
        <v>3760106.7600000002</v>
      </c>
      <c r="Q296" s="6">
        <v>0</v>
      </c>
      <c r="R296" s="6">
        <v>0</v>
      </c>
      <c r="S296" s="7">
        <f t="shared" si="4"/>
        <v>508677647.33884406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229973146.16987664</v>
      </c>
      <c r="H297" s="5">
        <v>0</v>
      </c>
      <c r="I297" s="17">
        <v>0</v>
      </c>
      <c r="J297" s="5">
        <v>29433358.552035999</v>
      </c>
      <c r="K297" s="5">
        <v>23041137.276018001</v>
      </c>
      <c r="L297" s="5">
        <v>180476207.99576113</v>
      </c>
      <c r="M297" s="5">
        <v>0</v>
      </c>
      <c r="N297" s="6">
        <v>0</v>
      </c>
      <c r="O297" s="6">
        <v>0</v>
      </c>
      <c r="P297" s="6">
        <v>3159682.7399999998</v>
      </c>
      <c r="Q297" s="6">
        <v>0</v>
      </c>
      <c r="R297" s="6">
        <v>0</v>
      </c>
      <c r="S297" s="7">
        <f t="shared" si="4"/>
        <v>466083532.73369181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395820897.94291091</v>
      </c>
      <c r="H298" s="5">
        <v>0</v>
      </c>
      <c r="I298" s="17">
        <v>0</v>
      </c>
      <c r="J298" s="5">
        <v>36783293.122171998</v>
      </c>
      <c r="K298" s="5">
        <v>36034142.135747001</v>
      </c>
      <c r="L298" s="5">
        <v>269408357.88988405</v>
      </c>
      <c r="M298" s="5">
        <v>0</v>
      </c>
      <c r="N298" s="6">
        <v>0</v>
      </c>
      <c r="O298" s="6">
        <v>0</v>
      </c>
      <c r="P298" s="6">
        <v>4613143.6800000006</v>
      </c>
      <c r="Q298" s="6">
        <v>0</v>
      </c>
      <c r="R298" s="6">
        <v>0</v>
      </c>
      <c r="S298" s="7">
        <f t="shared" si="4"/>
        <v>742659834.77071393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263478064.05912215</v>
      </c>
      <c r="H299" s="5">
        <v>0</v>
      </c>
      <c r="I299" s="17">
        <v>0</v>
      </c>
      <c r="J299" s="5">
        <v>31022213.819005001</v>
      </c>
      <c r="K299" s="5">
        <v>22649021.357466001</v>
      </c>
      <c r="L299" s="5">
        <v>192598211.3909919</v>
      </c>
      <c r="M299" s="5">
        <v>0</v>
      </c>
      <c r="N299" s="6">
        <v>0</v>
      </c>
      <c r="O299" s="6">
        <v>0</v>
      </c>
      <c r="P299" s="6">
        <v>3005225.46</v>
      </c>
      <c r="Q299" s="6">
        <v>0</v>
      </c>
      <c r="R299" s="6">
        <v>0</v>
      </c>
      <c r="S299" s="7">
        <f t="shared" si="4"/>
        <v>512752736.08658499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689848212.87123513</v>
      </c>
      <c r="H300" s="5">
        <v>0</v>
      </c>
      <c r="I300" s="17">
        <v>0</v>
      </c>
      <c r="J300" s="5">
        <v>80742644.959276006</v>
      </c>
      <c r="K300" s="5">
        <v>58853141.457013004</v>
      </c>
      <c r="L300" s="5">
        <v>559646323.92245901</v>
      </c>
      <c r="M300" s="5">
        <v>0</v>
      </c>
      <c r="N300" s="6">
        <v>0</v>
      </c>
      <c r="O300" s="6">
        <v>0</v>
      </c>
      <c r="P300" s="6">
        <v>8763931.2599999998</v>
      </c>
      <c r="Q300" s="6">
        <v>0</v>
      </c>
      <c r="R300" s="6">
        <v>0</v>
      </c>
      <c r="S300" s="7">
        <f t="shared" si="4"/>
        <v>1397854254.4699831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202933179.66322646</v>
      </c>
      <c r="H301" s="5">
        <v>0</v>
      </c>
      <c r="I301" s="17">
        <v>0</v>
      </c>
      <c r="J301" s="5">
        <v>21223765.393665001</v>
      </c>
      <c r="K301" s="5">
        <v>14165545.58371</v>
      </c>
      <c r="L301" s="5">
        <v>143650976.29851723</v>
      </c>
      <c r="M301" s="5">
        <v>0</v>
      </c>
      <c r="N301" s="6">
        <v>0</v>
      </c>
      <c r="O301" s="6">
        <v>0</v>
      </c>
      <c r="P301" s="6">
        <v>2319084.36</v>
      </c>
      <c r="Q301" s="6">
        <v>0</v>
      </c>
      <c r="R301" s="6">
        <v>0</v>
      </c>
      <c r="S301" s="7">
        <f t="shared" si="4"/>
        <v>384292551.2991187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237699220.35951212</v>
      </c>
      <c r="H302" s="5">
        <v>0</v>
      </c>
      <c r="I302" s="17">
        <v>0</v>
      </c>
      <c r="J302" s="5">
        <v>37192802.904977001</v>
      </c>
      <c r="K302" s="5">
        <v>22014943.466063</v>
      </c>
      <c r="L302" s="5">
        <v>199670367.78263155</v>
      </c>
      <c r="M302" s="5">
        <v>0</v>
      </c>
      <c r="N302" s="6">
        <v>0</v>
      </c>
      <c r="O302" s="6">
        <v>0</v>
      </c>
      <c r="P302" s="6">
        <v>2490557.94</v>
      </c>
      <c r="Q302" s="6">
        <v>0</v>
      </c>
      <c r="R302" s="6">
        <v>0</v>
      </c>
      <c r="S302" s="7">
        <f t="shared" si="4"/>
        <v>499067892.45318371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292891832.94103003</v>
      </c>
      <c r="H303" s="5">
        <v>0</v>
      </c>
      <c r="I303" s="17">
        <v>0</v>
      </c>
      <c r="J303" s="5">
        <v>34516372.009049997</v>
      </c>
      <c r="K303" s="5">
        <v>36414608.280543</v>
      </c>
      <c r="L303" s="5">
        <v>241164265.74747714</v>
      </c>
      <c r="M303" s="5">
        <v>0</v>
      </c>
      <c r="N303" s="6">
        <v>0</v>
      </c>
      <c r="O303" s="6">
        <v>0</v>
      </c>
      <c r="P303" s="6">
        <v>3840124.5</v>
      </c>
      <c r="Q303" s="6">
        <v>0</v>
      </c>
      <c r="R303" s="6">
        <v>0</v>
      </c>
      <c r="S303" s="7">
        <f t="shared" si="4"/>
        <v>608827203.47810018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302955396.95173967</v>
      </c>
      <c r="H304" s="5">
        <v>0</v>
      </c>
      <c r="I304" s="17">
        <v>0</v>
      </c>
      <c r="J304" s="5">
        <v>36025565.728506997</v>
      </c>
      <c r="K304" s="5">
        <v>26741380.932126999</v>
      </c>
      <c r="L304" s="5">
        <v>205166888.43160528</v>
      </c>
      <c r="M304" s="5">
        <v>0</v>
      </c>
      <c r="N304" s="6">
        <v>0</v>
      </c>
      <c r="O304" s="6">
        <v>0</v>
      </c>
      <c r="P304" s="6">
        <v>4353512.04</v>
      </c>
      <c r="Q304" s="6">
        <v>0</v>
      </c>
      <c r="R304" s="6">
        <v>0</v>
      </c>
      <c r="S304" s="7">
        <f t="shared" si="4"/>
        <v>575242744.08397889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303421155.2069031</v>
      </c>
      <c r="H305" s="5">
        <v>0</v>
      </c>
      <c r="I305" s="17">
        <v>0</v>
      </c>
      <c r="J305" s="5">
        <v>22967287.493213002</v>
      </c>
      <c r="K305" s="5">
        <v>18949299.321267001</v>
      </c>
      <c r="L305" s="5">
        <v>181443664.11872953</v>
      </c>
      <c r="M305" s="5">
        <v>0</v>
      </c>
      <c r="N305" s="6">
        <v>0</v>
      </c>
      <c r="O305" s="6">
        <v>0</v>
      </c>
      <c r="P305" s="6">
        <v>3532555.08</v>
      </c>
      <c r="Q305" s="6">
        <v>0</v>
      </c>
      <c r="R305" s="6">
        <v>0</v>
      </c>
      <c r="S305" s="7">
        <f t="shared" si="4"/>
        <v>530313961.22011262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242512529.14718533</v>
      </c>
      <c r="H306" s="5">
        <v>0</v>
      </c>
      <c r="I306" s="17">
        <v>0</v>
      </c>
      <c r="J306" s="5">
        <v>28375771.665158</v>
      </c>
      <c r="K306" s="5">
        <v>17711599.312217001</v>
      </c>
      <c r="L306" s="5">
        <v>172165916.52539209</v>
      </c>
      <c r="M306" s="5">
        <v>0</v>
      </c>
      <c r="N306" s="6">
        <v>0</v>
      </c>
      <c r="O306" s="6">
        <v>0</v>
      </c>
      <c r="P306" s="6">
        <v>3028653</v>
      </c>
      <c r="Q306" s="6">
        <v>0</v>
      </c>
      <c r="R306" s="6">
        <v>0</v>
      </c>
      <c r="S306" s="7">
        <f t="shared" si="4"/>
        <v>463794469.64995241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247132225.97395629</v>
      </c>
      <c r="H307" s="5">
        <v>0</v>
      </c>
      <c r="I307" s="17">
        <v>0</v>
      </c>
      <c r="J307" s="5">
        <v>32480570.669682998</v>
      </c>
      <c r="K307" s="5">
        <v>22801262.208145</v>
      </c>
      <c r="L307" s="5">
        <v>207433982.38700384</v>
      </c>
      <c r="M307" s="5">
        <v>0</v>
      </c>
      <c r="N307" s="6">
        <v>0</v>
      </c>
      <c r="O307" s="6">
        <v>0</v>
      </c>
      <c r="P307" s="6">
        <v>2520913.14</v>
      </c>
      <c r="Q307" s="6">
        <v>0</v>
      </c>
      <c r="R307" s="6">
        <v>0</v>
      </c>
      <c r="S307" s="7">
        <f t="shared" si="4"/>
        <v>512368954.37878811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271496505.53708577</v>
      </c>
      <c r="H308" s="5">
        <v>0</v>
      </c>
      <c r="I308" s="17">
        <v>0</v>
      </c>
      <c r="J308" s="5">
        <v>33386380.343890999</v>
      </c>
      <c r="K308" s="5">
        <v>31680420.570135999</v>
      </c>
      <c r="L308" s="5">
        <v>233098918.34917924</v>
      </c>
      <c r="M308" s="5">
        <v>0</v>
      </c>
      <c r="N308" s="6">
        <v>0</v>
      </c>
      <c r="O308" s="6">
        <v>0</v>
      </c>
      <c r="P308" s="6">
        <v>2645896.5</v>
      </c>
      <c r="Q308" s="6">
        <v>0</v>
      </c>
      <c r="R308" s="6">
        <v>0</v>
      </c>
      <c r="S308" s="7">
        <f t="shared" si="4"/>
        <v>572308121.30029202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332934846.85433573</v>
      </c>
      <c r="H309" s="5">
        <v>0</v>
      </c>
      <c r="I309" s="17">
        <v>0</v>
      </c>
      <c r="J309" s="5">
        <v>29973421.945700999</v>
      </c>
      <c r="K309" s="5">
        <v>37389882.190044999</v>
      </c>
      <c r="L309" s="5">
        <v>292230839.31903082</v>
      </c>
      <c r="M309" s="5">
        <v>0</v>
      </c>
      <c r="N309" s="6">
        <v>0</v>
      </c>
      <c r="O309" s="6">
        <v>0</v>
      </c>
      <c r="P309" s="6">
        <v>3992177.34</v>
      </c>
      <c r="Q309" s="6">
        <v>0</v>
      </c>
      <c r="R309" s="6">
        <v>0</v>
      </c>
      <c r="S309" s="7">
        <f t="shared" si="4"/>
        <v>696521167.64911258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46076458.988713384</v>
      </c>
      <c r="H310" s="5">
        <v>0</v>
      </c>
      <c r="I310" s="17">
        <v>0</v>
      </c>
      <c r="J310" s="5">
        <v>5049995.7737555997</v>
      </c>
      <c r="K310" s="5">
        <v>4325627.3031674</v>
      </c>
      <c r="L310" s="5">
        <v>28611528.349172339</v>
      </c>
      <c r="M310" s="5">
        <v>0</v>
      </c>
      <c r="N310" s="6">
        <v>0</v>
      </c>
      <c r="O310" s="6">
        <v>0</v>
      </c>
      <c r="P310" s="6">
        <v>559317.24</v>
      </c>
      <c r="Q310" s="6">
        <v>0</v>
      </c>
      <c r="R310" s="6">
        <v>0</v>
      </c>
      <c r="S310" s="7">
        <f t="shared" si="4"/>
        <v>84622927.654808715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354333293.84003168</v>
      </c>
      <c r="H311" s="5">
        <v>0</v>
      </c>
      <c r="I311" s="17">
        <v>0</v>
      </c>
      <c r="J311" s="5">
        <v>35152834.334841996</v>
      </c>
      <c r="K311" s="5">
        <v>35819080.787330002</v>
      </c>
      <c r="L311" s="5">
        <v>293214592.69482338</v>
      </c>
      <c r="M311" s="5">
        <v>0</v>
      </c>
      <c r="N311" s="6">
        <v>0</v>
      </c>
      <c r="O311" s="6">
        <v>0</v>
      </c>
      <c r="P311" s="6">
        <v>3989643.3000000003</v>
      </c>
      <c r="Q311" s="6">
        <v>0</v>
      </c>
      <c r="R311" s="6">
        <v>0</v>
      </c>
      <c r="S311" s="7">
        <f t="shared" si="4"/>
        <v>722509444.95702708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278256047.70129323</v>
      </c>
      <c r="H312" s="5">
        <v>0</v>
      </c>
      <c r="I312" s="17">
        <v>0</v>
      </c>
      <c r="J312" s="5">
        <v>27298517.936652001</v>
      </c>
      <c r="K312" s="5">
        <v>13928972.081448</v>
      </c>
      <c r="L312" s="5">
        <v>197264032.56617537</v>
      </c>
      <c r="M312" s="5">
        <v>0</v>
      </c>
      <c r="N312" s="6">
        <v>0</v>
      </c>
      <c r="O312" s="6">
        <v>0</v>
      </c>
      <c r="P312" s="6">
        <v>2988508.86</v>
      </c>
      <c r="Q312" s="6">
        <v>0</v>
      </c>
      <c r="R312" s="6">
        <v>0</v>
      </c>
      <c r="S312" s="7">
        <f t="shared" si="4"/>
        <v>519736079.14556861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610290165.45814896</v>
      </c>
      <c r="H313" s="5">
        <v>0</v>
      </c>
      <c r="I313" s="17">
        <v>0</v>
      </c>
      <c r="J313" s="5">
        <v>79331401.357465997</v>
      </c>
      <c r="K313" s="5">
        <v>63323590.054297999</v>
      </c>
      <c r="L313" s="5">
        <v>557388691.59921372</v>
      </c>
      <c r="M313" s="5">
        <v>0</v>
      </c>
      <c r="N313" s="6">
        <v>0</v>
      </c>
      <c r="O313" s="6">
        <v>0</v>
      </c>
      <c r="P313" s="6">
        <v>7384244.9400000004</v>
      </c>
      <c r="Q313" s="6">
        <v>0</v>
      </c>
      <c r="R313" s="6">
        <v>0</v>
      </c>
      <c r="S313" s="7">
        <f t="shared" si="4"/>
        <v>1317718093.4091268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169463331.79357153</v>
      </c>
      <c r="H314" s="5">
        <v>0</v>
      </c>
      <c r="I314" s="17">
        <v>0</v>
      </c>
      <c r="J314" s="5">
        <v>14981566.823528999</v>
      </c>
      <c r="K314" s="5">
        <v>8292182.2352940999</v>
      </c>
      <c r="L314" s="5">
        <v>74826642.022474438</v>
      </c>
      <c r="M314" s="5">
        <v>0</v>
      </c>
      <c r="N314" s="6">
        <v>0</v>
      </c>
      <c r="O314" s="6">
        <v>0</v>
      </c>
      <c r="P314" s="6">
        <v>1666794.96</v>
      </c>
      <c r="Q314" s="6">
        <v>0</v>
      </c>
      <c r="R314" s="6">
        <v>0</v>
      </c>
      <c r="S314" s="7">
        <f t="shared" si="4"/>
        <v>269230517.83486909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396058152.63586831</v>
      </c>
      <c r="H315" s="5">
        <v>0</v>
      </c>
      <c r="I315" s="17">
        <v>0</v>
      </c>
      <c r="J315" s="5">
        <v>50267451.239818998</v>
      </c>
      <c r="K315" s="5">
        <v>33960697.574661002</v>
      </c>
      <c r="L315" s="5">
        <v>275735685.70830876</v>
      </c>
      <c r="M315" s="5">
        <v>0</v>
      </c>
      <c r="N315" s="6">
        <v>0</v>
      </c>
      <c r="O315" s="6">
        <v>0</v>
      </c>
      <c r="P315" s="6">
        <v>4488933.42</v>
      </c>
      <c r="Q315" s="6">
        <v>0</v>
      </c>
      <c r="R315" s="6">
        <v>0</v>
      </c>
      <c r="S315" s="7">
        <f t="shared" si="4"/>
        <v>760510920.57865703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282168042.39412719</v>
      </c>
      <c r="H316" s="5">
        <v>0</v>
      </c>
      <c r="I316" s="17">
        <v>0</v>
      </c>
      <c r="J316" s="5">
        <v>31307715.321267001</v>
      </c>
      <c r="K316" s="5">
        <v>18601812.696833</v>
      </c>
      <c r="L316" s="5">
        <v>227144844.11321527</v>
      </c>
      <c r="M316" s="5">
        <v>0</v>
      </c>
      <c r="N316" s="6">
        <v>0</v>
      </c>
      <c r="O316" s="6">
        <v>0</v>
      </c>
      <c r="P316" s="6">
        <v>4238507.5200000005</v>
      </c>
      <c r="Q316" s="6">
        <v>0</v>
      </c>
      <c r="R316" s="6">
        <v>0</v>
      </c>
      <c r="S316" s="7">
        <f t="shared" si="4"/>
        <v>563460922.04544246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117255923.61604096</v>
      </c>
      <c r="H317" s="5">
        <v>0</v>
      </c>
      <c r="I317" s="17">
        <v>0</v>
      </c>
      <c r="J317" s="5">
        <v>12255053.954751</v>
      </c>
      <c r="K317" s="5">
        <v>9850695.5384615995</v>
      </c>
      <c r="L317" s="5">
        <v>76123246.304657638</v>
      </c>
      <c r="M317" s="5">
        <v>0</v>
      </c>
      <c r="N317" s="6">
        <v>0</v>
      </c>
      <c r="O317" s="6">
        <v>0</v>
      </c>
      <c r="P317" s="6">
        <v>1199642.04</v>
      </c>
      <c r="Q317" s="6">
        <v>0</v>
      </c>
      <c r="R317" s="6">
        <v>0</v>
      </c>
      <c r="S317" s="7">
        <f t="shared" si="4"/>
        <v>216684561.45391119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213895205.63161245</v>
      </c>
      <c r="H318" s="5">
        <v>0</v>
      </c>
      <c r="I318" s="17">
        <v>0</v>
      </c>
      <c r="J318" s="5">
        <v>25727757.565611001</v>
      </c>
      <c r="K318" s="5">
        <v>22577777.357466001</v>
      </c>
      <c r="L318" s="5">
        <v>154579507.5663203</v>
      </c>
      <c r="M318" s="5">
        <v>0</v>
      </c>
      <c r="N318" s="6">
        <v>0</v>
      </c>
      <c r="O318" s="6">
        <v>0</v>
      </c>
      <c r="P318" s="6">
        <v>2399325.66</v>
      </c>
      <c r="Q318" s="6">
        <v>0</v>
      </c>
      <c r="R318" s="6">
        <v>0</v>
      </c>
      <c r="S318" s="7">
        <f t="shared" si="4"/>
        <v>419179573.78100979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101786086.87210077</v>
      </c>
      <c r="H319" s="5">
        <v>0</v>
      </c>
      <c r="I319" s="17">
        <v>0</v>
      </c>
      <c r="J319" s="5">
        <v>12373509.837104</v>
      </c>
      <c r="K319" s="5">
        <v>11194114.895927999</v>
      </c>
      <c r="L319" s="5">
        <v>68046286.495191902</v>
      </c>
      <c r="M319" s="5">
        <v>0</v>
      </c>
      <c r="N319" s="6">
        <v>0</v>
      </c>
      <c r="O319" s="6">
        <v>0</v>
      </c>
      <c r="P319" s="6">
        <v>1045949.9400000001</v>
      </c>
      <c r="Q319" s="6">
        <v>0</v>
      </c>
      <c r="R319" s="6">
        <v>0</v>
      </c>
      <c r="S319" s="7">
        <f t="shared" si="4"/>
        <v>194445948.04032466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148397090.5475671</v>
      </c>
      <c r="H320" s="5">
        <v>0</v>
      </c>
      <c r="I320" s="17">
        <v>0</v>
      </c>
      <c r="J320" s="5">
        <v>11880395.230768999</v>
      </c>
      <c r="K320" s="5">
        <v>10066712.352941001</v>
      </c>
      <c r="L320" s="5">
        <v>72781445.989921108</v>
      </c>
      <c r="M320" s="5">
        <v>0</v>
      </c>
      <c r="N320" s="6">
        <v>0</v>
      </c>
      <c r="O320" s="6">
        <v>0</v>
      </c>
      <c r="P320" s="6">
        <v>1490628.24</v>
      </c>
      <c r="Q320" s="6">
        <v>0</v>
      </c>
      <c r="R320" s="6">
        <v>0</v>
      </c>
      <c r="S320" s="7">
        <f t="shared" si="4"/>
        <v>244616272.36119825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114772555.3146975</v>
      </c>
      <c r="H321" s="5">
        <v>0</v>
      </c>
      <c r="I321" s="17">
        <v>0</v>
      </c>
      <c r="J321" s="5">
        <v>18181075.601810001</v>
      </c>
      <c r="K321" s="5">
        <v>14201969.556561001</v>
      </c>
      <c r="L321" s="5">
        <v>83504986.295973659</v>
      </c>
      <c r="M321" s="5">
        <v>0</v>
      </c>
      <c r="N321" s="6">
        <v>0</v>
      </c>
      <c r="O321" s="6">
        <v>0</v>
      </c>
      <c r="P321" s="6">
        <v>1250928.3600000001</v>
      </c>
      <c r="Q321" s="6">
        <v>0</v>
      </c>
      <c r="R321" s="6">
        <v>0</v>
      </c>
      <c r="S321" s="7">
        <f t="shared" si="4"/>
        <v>231911515.12904218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302094759.50894213</v>
      </c>
      <c r="H322" s="5">
        <v>0</v>
      </c>
      <c r="I322" s="17">
        <v>0</v>
      </c>
      <c r="J322" s="5">
        <v>31803511.257918</v>
      </c>
      <c r="K322" s="5">
        <v>21902959.113122001</v>
      </c>
      <c r="L322" s="5">
        <v>234929286.23079216</v>
      </c>
      <c r="M322" s="5">
        <v>0</v>
      </c>
      <c r="N322" s="6">
        <v>0</v>
      </c>
      <c r="O322" s="6">
        <v>0</v>
      </c>
      <c r="P322" s="6">
        <v>2937302.1</v>
      </c>
      <c r="Q322" s="6">
        <v>0</v>
      </c>
      <c r="R322" s="6">
        <v>0</v>
      </c>
      <c r="S322" s="7">
        <f t="shared" si="4"/>
        <v>593667818.2107743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242027621.74735376</v>
      </c>
      <c r="H323" s="5">
        <v>0</v>
      </c>
      <c r="I323" s="17">
        <v>0</v>
      </c>
      <c r="J323" s="5">
        <v>27876692.144795999</v>
      </c>
      <c r="K323" s="5">
        <v>19437180.542986002</v>
      </c>
      <c r="L323" s="5">
        <v>180957083.53182808</v>
      </c>
      <c r="M323" s="5">
        <v>0</v>
      </c>
      <c r="N323" s="6">
        <v>0</v>
      </c>
      <c r="O323" s="6">
        <v>0</v>
      </c>
      <c r="P323" s="6">
        <v>2587814.8199999998</v>
      </c>
      <c r="Q323" s="6">
        <v>0</v>
      </c>
      <c r="R323" s="6">
        <v>0</v>
      </c>
      <c r="S323" s="7">
        <f t="shared" si="4"/>
        <v>472886392.78696376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180938509.51361471</v>
      </c>
      <c r="H324" s="5">
        <v>0</v>
      </c>
      <c r="I324" s="17">
        <v>0</v>
      </c>
      <c r="J324" s="5">
        <v>21790459.049773999</v>
      </c>
      <c r="K324" s="5">
        <v>19216624.932126999</v>
      </c>
      <c r="L324" s="5">
        <v>165962842.33573252</v>
      </c>
      <c r="M324" s="5">
        <v>0</v>
      </c>
      <c r="N324" s="6">
        <v>0</v>
      </c>
      <c r="O324" s="6">
        <v>0</v>
      </c>
      <c r="P324" s="6">
        <v>1888175.34</v>
      </c>
      <c r="Q324" s="6">
        <v>0</v>
      </c>
      <c r="R324" s="6">
        <v>0</v>
      </c>
      <c r="S324" s="7">
        <f t="shared" si="4"/>
        <v>389796611.1712482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159432637.37029594</v>
      </c>
      <c r="H325" s="5">
        <v>0</v>
      </c>
      <c r="I325" s="17">
        <v>0</v>
      </c>
      <c r="J325" s="5">
        <v>19028702.524886999</v>
      </c>
      <c r="K325" s="5">
        <v>15137976.660633</v>
      </c>
      <c r="L325" s="5">
        <v>126020639.01675755</v>
      </c>
      <c r="M325" s="5">
        <v>0</v>
      </c>
      <c r="N325" s="6">
        <v>0</v>
      </c>
      <c r="O325" s="6">
        <v>0</v>
      </c>
      <c r="P325" s="6">
        <v>1619787.4200000002</v>
      </c>
      <c r="Q325" s="6">
        <v>0</v>
      </c>
      <c r="R325" s="6">
        <v>0</v>
      </c>
      <c r="S325" s="7">
        <f t="shared" si="4"/>
        <v>321239742.9925735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839403393.50280976</v>
      </c>
      <c r="H326" s="5">
        <v>0</v>
      </c>
      <c r="I326" s="17">
        <v>0</v>
      </c>
      <c r="J326" s="5">
        <v>86759151.782804996</v>
      </c>
      <c r="K326" s="5">
        <v>149373487.61085999</v>
      </c>
      <c r="L326" s="5">
        <v>729118293.1174823</v>
      </c>
      <c r="M326" s="5">
        <v>0</v>
      </c>
      <c r="N326" s="6">
        <v>0</v>
      </c>
      <c r="O326" s="6">
        <v>0</v>
      </c>
      <c r="P326" s="6">
        <v>12816328.860000001</v>
      </c>
      <c r="Q326" s="6">
        <v>0</v>
      </c>
      <c r="R326" s="6">
        <v>0</v>
      </c>
      <c r="S326" s="7">
        <f t="shared" si="4"/>
        <v>1817470654.8739569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518717407.30081326</v>
      </c>
      <c r="H327" s="5">
        <v>0</v>
      </c>
      <c r="I327" s="17">
        <v>0</v>
      </c>
      <c r="J327" s="5">
        <v>59722968.579186</v>
      </c>
      <c r="K327" s="5">
        <v>41293532.018100001</v>
      </c>
      <c r="L327" s="5">
        <v>371624542.45861912</v>
      </c>
      <c r="M327" s="5">
        <v>0</v>
      </c>
      <c r="N327" s="6">
        <v>0</v>
      </c>
      <c r="O327" s="6">
        <v>0</v>
      </c>
      <c r="P327" s="6">
        <v>6268613.7600000007</v>
      </c>
      <c r="Q327" s="6">
        <v>0</v>
      </c>
      <c r="R327" s="6">
        <v>0</v>
      </c>
      <c r="S327" s="7">
        <f t="shared" si="4"/>
        <v>997627064.11671841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606863394.1054039</v>
      </c>
      <c r="H328" s="5">
        <v>0</v>
      </c>
      <c r="I328" s="17">
        <v>0</v>
      </c>
      <c r="J328" s="5">
        <v>89929759.954751998</v>
      </c>
      <c r="K328" s="5">
        <v>53831157.909502</v>
      </c>
      <c r="L328" s="5">
        <v>515268482.60165143</v>
      </c>
      <c r="M328" s="5">
        <v>0</v>
      </c>
      <c r="N328" s="6">
        <v>0</v>
      </c>
      <c r="O328" s="6">
        <v>0</v>
      </c>
      <c r="P328" s="6">
        <v>7019794.620000001</v>
      </c>
      <c r="Q328" s="6">
        <v>0</v>
      </c>
      <c r="R328" s="6">
        <v>0</v>
      </c>
      <c r="S328" s="7">
        <f t="shared" si="4"/>
        <v>1272912589.1913092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396379147.22586149</v>
      </c>
      <c r="H329" s="5">
        <v>0</v>
      </c>
      <c r="I329" s="17">
        <v>0</v>
      </c>
      <c r="J329" s="5">
        <v>42783917.285067998</v>
      </c>
      <c r="K329" s="5">
        <v>41016291.583710998</v>
      </c>
      <c r="L329" s="5">
        <v>291754927.21205521</v>
      </c>
      <c r="M329" s="5">
        <v>0</v>
      </c>
      <c r="N329" s="6">
        <v>0</v>
      </c>
      <c r="O329" s="6">
        <v>0</v>
      </c>
      <c r="P329" s="6">
        <v>4397292.1800000006</v>
      </c>
      <c r="Q329" s="6">
        <v>0</v>
      </c>
      <c r="R329" s="6">
        <v>0</v>
      </c>
      <c r="S329" s="7">
        <f t="shared" ref="S329:S392" si="5">+SUM(G329:R329)</f>
        <v>776331575.48669565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214562389.29414237</v>
      </c>
      <c r="H330" s="5">
        <v>0</v>
      </c>
      <c r="I330" s="17">
        <v>0</v>
      </c>
      <c r="J330" s="5">
        <v>28417628.588234998</v>
      </c>
      <c r="K330" s="5">
        <v>21409467.511312</v>
      </c>
      <c r="L330" s="5">
        <v>170787321.20654055</v>
      </c>
      <c r="M330" s="5">
        <v>0</v>
      </c>
      <c r="N330" s="6">
        <v>0</v>
      </c>
      <c r="O330" s="6">
        <v>0</v>
      </c>
      <c r="P330" s="6">
        <v>2249519.2199999997</v>
      </c>
      <c r="Q330" s="6">
        <v>0</v>
      </c>
      <c r="R330" s="6">
        <v>0</v>
      </c>
      <c r="S330" s="7">
        <f t="shared" si="5"/>
        <v>437426325.82022995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454700637.05214059</v>
      </c>
      <c r="H331" s="5">
        <v>0</v>
      </c>
      <c r="I331" s="17">
        <v>0</v>
      </c>
      <c r="J331" s="5">
        <v>55501273.782805003</v>
      </c>
      <c r="K331" s="5">
        <v>43078977.665158004</v>
      </c>
      <c r="L331" s="5">
        <v>348970446.96873021</v>
      </c>
      <c r="M331" s="5">
        <v>0</v>
      </c>
      <c r="N331" s="6">
        <v>0</v>
      </c>
      <c r="O331" s="6">
        <v>0</v>
      </c>
      <c r="P331" s="6">
        <v>5485655.8799999999</v>
      </c>
      <c r="Q331" s="6">
        <v>0</v>
      </c>
      <c r="R331" s="6">
        <v>0</v>
      </c>
      <c r="S331" s="7">
        <f t="shared" si="5"/>
        <v>907736991.3488338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528446471.41403854</v>
      </c>
      <c r="H332" s="5">
        <v>0</v>
      </c>
      <c r="I332" s="17">
        <v>0</v>
      </c>
      <c r="J332" s="5">
        <v>60753885.692308001</v>
      </c>
      <c r="K332" s="5">
        <v>65577837.764706001</v>
      </c>
      <c r="L332" s="5">
        <v>458581357.52451628</v>
      </c>
      <c r="M332" s="5">
        <v>0</v>
      </c>
      <c r="N332" s="6">
        <v>0</v>
      </c>
      <c r="O332" s="6">
        <v>0</v>
      </c>
      <c r="P332" s="6">
        <v>6155291.1600000001</v>
      </c>
      <c r="Q332" s="6">
        <v>0</v>
      </c>
      <c r="R332" s="6">
        <v>0</v>
      </c>
      <c r="S332" s="7">
        <f t="shared" si="5"/>
        <v>1119514843.5555689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496143389.88212633</v>
      </c>
      <c r="H333" s="5">
        <v>0</v>
      </c>
      <c r="I333" s="17">
        <v>0</v>
      </c>
      <c r="J333" s="5">
        <v>61766284.524887003</v>
      </c>
      <c r="K333" s="5">
        <v>53202517.420814998</v>
      </c>
      <c r="L333" s="5">
        <v>437799222.77506942</v>
      </c>
      <c r="M333" s="5">
        <v>0</v>
      </c>
      <c r="N333" s="6">
        <v>0</v>
      </c>
      <c r="O333" s="6">
        <v>0</v>
      </c>
      <c r="P333" s="6">
        <v>5249270.16</v>
      </c>
      <c r="Q333" s="6">
        <v>0</v>
      </c>
      <c r="R333" s="6">
        <v>0</v>
      </c>
      <c r="S333" s="7">
        <f t="shared" si="5"/>
        <v>1054160684.7628976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339712463.13797885</v>
      </c>
      <c r="H334" s="5">
        <v>0</v>
      </c>
      <c r="I334" s="17">
        <v>0</v>
      </c>
      <c r="J334" s="5">
        <v>51569304.262442999</v>
      </c>
      <c r="K334" s="5">
        <v>37541992.633483998</v>
      </c>
      <c r="L334" s="5">
        <v>287877203.32055247</v>
      </c>
      <c r="M334" s="5">
        <v>0</v>
      </c>
      <c r="N334" s="6">
        <v>0</v>
      </c>
      <c r="O334" s="6">
        <v>0</v>
      </c>
      <c r="P334" s="6">
        <v>4264205.58</v>
      </c>
      <c r="Q334" s="6">
        <v>0</v>
      </c>
      <c r="R334" s="6">
        <v>0</v>
      </c>
      <c r="S334" s="7">
        <f t="shared" si="5"/>
        <v>720965168.93445837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324102303.03104138</v>
      </c>
      <c r="H335" s="5">
        <v>0</v>
      </c>
      <c r="I335" s="17">
        <v>0</v>
      </c>
      <c r="J335" s="5">
        <v>30361423.864252999</v>
      </c>
      <c r="K335" s="5">
        <v>20211614.117647</v>
      </c>
      <c r="L335" s="5">
        <v>250940943.17158568</v>
      </c>
      <c r="M335" s="5">
        <v>0</v>
      </c>
      <c r="N335" s="6">
        <v>0</v>
      </c>
      <c r="O335" s="6">
        <v>0</v>
      </c>
      <c r="P335" s="6">
        <v>3163887.54</v>
      </c>
      <c r="Q335" s="6">
        <v>0</v>
      </c>
      <c r="R335" s="6">
        <v>0</v>
      </c>
      <c r="S335" s="7">
        <f t="shared" si="5"/>
        <v>628780171.724527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501528328.44836456</v>
      </c>
      <c r="H336" s="5">
        <v>0</v>
      </c>
      <c r="I336" s="17">
        <v>0</v>
      </c>
      <c r="J336" s="5">
        <v>71187767.683257997</v>
      </c>
      <c r="K336" s="5">
        <v>67929475.040723994</v>
      </c>
      <c r="L336" s="5">
        <v>460397741.63426507</v>
      </c>
      <c r="M336" s="5">
        <v>0</v>
      </c>
      <c r="N336" s="6">
        <v>0</v>
      </c>
      <c r="O336" s="6">
        <v>0</v>
      </c>
      <c r="P336" s="6">
        <v>5127026.22</v>
      </c>
      <c r="Q336" s="6">
        <v>0</v>
      </c>
      <c r="R336" s="6">
        <v>0</v>
      </c>
      <c r="S336" s="7">
        <f t="shared" si="5"/>
        <v>1106170339.0266116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243169432.54863793</v>
      </c>
      <c r="H337" s="5">
        <v>0</v>
      </c>
      <c r="I337" s="17">
        <v>0</v>
      </c>
      <c r="J337" s="5">
        <v>21445414.171946</v>
      </c>
      <c r="K337" s="5">
        <v>14373927.067872999</v>
      </c>
      <c r="L337" s="5">
        <v>139996325.78708357</v>
      </c>
      <c r="M337" s="5">
        <v>0</v>
      </c>
      <c r="N337" s="6">
        <v>0</v>
      </c>
      <c r="O337" s="6">
        <v>0</v>
      </c>
      <c r="P337" s="6">
        <v>2364364.44</v>
      </c>
      <c r="Q337" s="6">
        <v>0</v>
      </c>
      <c r="R337" s="6">
        <v>0</v>
      </c>
      <c r="S337" s="7">
        <f t="shared" si="5"/>
        <v>421349464.01554048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317453119.12445456</v>
      </c>
      <c r="H338" s="5">
        <v>0</v>
      </c>
      <c r="I338" s="17">
        <v>0</v>
      </c>
      <c r="J338" s="5">
        <v>39215832.497736998</v>
      </c>
      <c r="K338" s="5">
        <v>34601202.714932002</v>
      </c>
      <c r="L338" s="5">
        <v>261037795.68600842</v>
      </c>
      <c r="M338" s="5">
        <v>0</v>
      </c>
      <c r="N338" s="6">
        <v>0</v>
      </c>
      <c r="O338" s="6">
        <v>0</v>
      </c>
      <c r="P338" s="6">
        <v>3816606.42</v>
      </c>
      <c r="Q338" s="6">
        <v>0</v>
      </c>
      <c r="R338" s="6">
        <v>0</v>
      </c>
      <c r="S338" s="7">
        <f t="shared" si="5"/>
        <v>656124556.44313192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228005590.09699485</v>
      </c>
      <c r="H339" s="5">
        <v>0</v>
      </c>
      <c r="I339" s="17">
        <v>0</v>
      </c>
      <c r="J339" s="5">
        <v>21984056.289593</v>
      </c>
      <c r="K339" s="5">
        <v>17912043.339366999</v>
      </c>
      <c r="L339" s="5">
        <v>144499155.17615035</v>
      </c>
      <c r="M339" s="5">
        <v>0</v>
      </c>
      <c r="N339" s="6">
        <v>0</v>
      </c>
      <c r="O339" s="6">
        <v>0</v>
      </c>
      <c r="P339" s="6">
        <v>2688622.5600000005</v>
      </c>
      <c r="Q339" s="6">
        <v>0</v>
      </c>
      <c r="R339" s="6">
        <v>0</v>
      </c>
      <c r="S339" s="7">
        <f t="shared" si="5"/>
        <v>415089467.46210521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102030996.63733006</v>
      </c>
      <c r="H340" s="5">
        <v>0</v>
      </c>
      <c r="I340" s="17">
        <v>0</v>
      </c>
      <c r="J340" s="5">
        <v>14595783.031674</v>
      </c>
      <c r="K340" s="5">
        <v>10413582.271493001</v>
      </c>
      <c r="L340" s="5">
        <v>78309901.975432351</v>
      </c>
      <c r="M340" s="5">
        <v>0</v>
      </c>
      <c r="N340" s="6">
        <v>0</v>
      </c>
      <c r="O340" s="6">
        <v>0</v>
      </c>
      <c r="P340" s="6">
        <v>1155458.52</v>
      </c>
      <c r="Q340" s="6">
        <v>0</v>
      </c>
      <c r="R340" s="6">
        <v>0</v>
      </c>
      <c r="S340" s="7">
        <f t="shared" si="5"/>
        <v>206505722.43592942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408895912.39893413</v>
      </c>
      <c r="H341" s="5">
        <v>0</v>
      </c>
      <c r="I341" s="17">
        <v>0</v>
      </c>
      <c r="J341" s="5">
        <v>45603175.574661002</v>
      </c>
      <c r="K341" s="5">
        <v>25634279.330317002</v>
      </c>
      <c r="L341" s="5">
        <v>335599336.83997166</v>
      </c>
      <c r="M341" s="5">
        <v>0</v>
      </c>
      <c r="N341" s="6">
        <v>0</v>
      </c>
      <c r="O341" s="6">
        <v>0</v>
      </c>
      <c r="P341" s="6">
        <v>5087580.84</v>
      </c>
      <c r="Q341" s="6">
        <v>0</v>
      </c>
      <c r="R341" s="6">
        <v>0</v>
      </c>
      <c r="S341" s="7">
        <f t="shared" si="5"/>
        <v>820820284.98388386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444426898.52438915</v>
      </c>
      <c r="H342" s="5">
        <v>0</v>
      </c>
      <c r="I342" s="17">
        <v>0</v>
      </c>
      <c r="J342" s="5">
        <v>43949013.438914001</v>
      </c>
      <c r="K342" s="5">
        <v>38887320.579185002</v>
      </c>
      <c r="L342" s="5">
        <v>300121774.34873873</v>
      </c>
      <c r="M342" s="5">
        <v>0</v>
      </c>
      <c r="N342" s="6">
        <v>0</v>
      </c>
      <c r="O342" s="6">
        <v>0</v>
      </c>
      <c r="P342" s="6">
        <v>4752728.1000000006</v>
      </c>
      <c r="Q342" s="6">
        <v>0</v>
      </c>
      <c r="R342" s="6">
        <v>0</v>
      </c>
      <c r="S342" s="7">
        <f t="shared" si="5"/>
        <v>832137734.99122691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380273454.60253739</v>
      </c>
      <c r="H343" s="5">
        <v>0</v>
      </c>
      <c r="I343" s="17">
        <v>0</v>
      </c>
      <c r="J343" s="5">
        <v>47600098.561085999</v>
      </c>
      <c r="K343" s="5">
        <v>32414541.447964001</v>
      </c>
      <c r="L343" s="5">
        <v>340118269.42210102</v>
      </c>
      <c r="M343" s="5">
        <v>0</v>
      </c>
      <c r="N343" s="6">
        <v>0</v>
      </c>
      <c r="O343" s="6">
        <v>0</v>
      </c>
      <c r="P343" s="6">
        <v>4523571.9000000004</v>
      </c>
      <c r="Q343" s="6">
        <v>0</v>
      </c>
      <c r="R343" s="6">
        <v>0</v>
      </c>
      <c r="S343" s="7">
        <f t="shared" si="5"/>
        <v>804929935.9336884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427707197.82123768</v>
      </c>
      <c r="H344" s="5">
        <v>0</v>
      </c>
      <c r="I344" s="17">
        <v>0</v>
      </c>
      <c r="J344" s="5">
        <v>57150414.651583999</v>
      </c>
      <c r="K344" s="5">
        <v>41156940.723981999</v>
      </c>
      <c r="L344" s="5">
        <v>370341120.59656298</v>
      </c>
      <c r="M344" s="5">
        <v>0</v>
      </c>
      <c r="N344" s="6">
        <v>0</v>
      </c>
      <c r="O344" s="6">
        <v>0</v>
      </c>
      <c r="P344" s="6">
        <v>5422422.4199999999</v>
      </c>
      <c r="Q344" s="6">
        <v>0</v>
      </c>
      <c r="R344" s="6">
        <v>0</v>
      </c>
      <c r="S344" s="7">
        <f t="shared" si="5"/>
        <v>901778096.21336663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411376027.05448163</v>
      </c>
      <c r="H345" s="5">
        <v>0</v>
      </c>
      <c r="I345" s="17">
        <v>0</v>
      </c>
      <c r="J345" s="5">
        <v>43698453.502262004</v>
      </c>
      <c r="K345" s="5">
        <v>31176725.873303</v>
      </c>
      <c r="L345" s="5">
        <v>280836357.061845</v>
      </c>
      <c r="M345" s="5">
        <v>0</v>
      </c>
      <c r="N345" s="6">
        <v>0</v>
      </c>
      <c r="O345" s="6">
        <v>0</v>
      </c>
      <c r="P345" s="6">
        <v>5047460.28</v>
      </c>
      <c r="Q345" s="6">
        <v>0</v>
      </c>
      <c r="R345" s="6">
        <v>0</v>
      </c>
      <c r="S345" s="7">
        <f t="shared" si="5"/>
        <v>772135023.77189159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195781614.40162778</v>
      </c>
      <c r="H346" s="5">
        <v>0</v>
      </c>
      <c r="I346" s="17">
        <v>0</v>
      </c>
      <c r="J346" s="5">
        <v>17318557.58371</v>
      </c>
      <c r="K346" s="5">
        <v>11274217.638009001</v>
      </c>
      <c r="L346" s="5">
        <v>122980421.21545495</v>
      </c>
      <c r="M346" s="5">
        <v>0</v>
      </c>
      <c r="N346" s="6">
        <v>0</v>
      </c>
      <c r="O346" s="6">
        <v>0</v>
      </c>
      <c r="P346" s="6">
        <v>2624709.7799999998</v>
      </c>
      <c r="Q346" s="6">
        <v>0</v>
      </c>
      <c r="R346" s="6">
        <v>0</v>
      </c>
      <c r="S346" s="7">
        <f t="shared" si="5"/>
        <v>349979520.61880171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514750741.43217272</v>
      </c>
      <c r="H347" s="5">
        <v>0</v>
      </c>
      <c r="I347" s="17">
        <v>0</v>
      </c>
      <c r="J347" s="5">
        <v>54627108.542986996</v>
      </c>
      <c r="K347" s="5">
        <v>45275418.190044999</v>
      </c>
      <c r="L347" s="5">
        <v>323589081.81572407</v>
      </c>
      <c r="M347" s="5">
        <v>0</v>
      </c>
      <c r="N347" s="6">
        <v>0</v>
      </c>
      <c r="O347" s="6">
        <v>0</v>
      </c>
      <c r="P347" s="6">
        <v>6918258.96</v>
      </c>
      <c r="Q347" s="6">
        <v>0</v>
      </c>
      <c r="R347" s="6">
        <v>0</v>
      </c>
      <c r="S347" s="7">
        <f t="shared" si="5"/>
        <v>945160608.94092894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314495664.41047269</v>
      </c>
      <c r="H348" s="5">
        <v>0</v>
      </c>
      <c r="I348" s="17">
        <v>0</v>
      </c>
      <c r="J348" s="5">
        <v>41136368.868777998</v>
      </c>
      <c r="K348" s="5">
        <v>39635724.597285002</v>
      </c>
      <c r="L348" s="5">
        <v>260573221.21284577</v>
      </c>
      <c r="M348" s="5">
        <v>0</v>
      </c>
      <c r="N348" s="6">
        <v>0</v>
      </c>
      <c r="O348" s="6">
        <v>0</v>
      </c>
      <c r="P348" s="6">
        <v>4371126.12</v>
      </c>
      <c r="Q348" s="6">
        <v>0</v>
      </c>
      <c r="R348" s="6">
        <v>0</v>
      </c>
      <c r="S348" s="7">
        <f t="shared" si="5"/>
        <v>660212105.20938146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193624550.5532493</v>
      </c>
      <c r="H349" s="5">
        <v>0</v>
      </c>
      <c r="I349" s="17">
        <v>0</v>
      </c>
      <c r="J349" s="5">
        <v>27055496.497738</v>
      </c>
      <c r="K349" s="5">
        <v>20242810.832579002</v>
      </c>
      <c r="L349" s="5">
        <v>145265557.39867425</v>
      </c>
      <c r="M349" s="5">
        <v>0</v>
      </c>
      <c r="N349" s="6">
        <v>0</v>
      </c>
      <c r="O349" s="6">
        <v>0</v>
      </c>
      <c r="P349" s="6">
        <v>2085276.42</v>
      </c>
      <c r="Q349" s="6">
        <v>0</v>
      </c>
      <c r="R349" s="6">
        <v>0</v>
      </c>
      <c r="S349" s="7">
        <f t="shared" si="5"/>
        <v>388273691.70224059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298666976.84868562</v>
      </c>
      <c r="H350" s="5">
        <v>0</v>
      </c>
      <c r="I350" s="17">
        <v>0</v>
      </c>
      <c r="J350" s="5">
        <v>33867794.371041</v>
      </c>
      <c r="K350" s="5">
        <v>21467627.809955001</v>
      </c>
      <c r="L350" s="5">
        <v>200913177.53791088</v>
      </c>
      <c r="M350" s="5">
        <v>0</v>
      </c>
      <c r="N350" s="6">
        <v>0</v>
      </c>
      <c r="O350" s="6">
        <v>0</v>
      </c>
      <c r="P350" s="6">
        <v>3084678</v>
      </c>
      <c r="Q350" s="6">
        <v>0</v>
      </c>
      <c r="R350" s="6">
        <v>0</v>
      </c>
      <c r="S350" s="7">
        <f t="shared" si="5"/>
        <v>558000254.5675925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381610456.60191542</v>
      </c>
      <c r="H351" s="5">
        <v>0</v>
      </c>
      <c r="I351" s="17">
        <v>0</v>
      </c>
      <c r="J351" s="5">
        <v>39978298.316742003</v>
      </c>
      <c r="K351" s="5">
        <v>39344753.773755997</v>
      </c>
      <c r="L351" s="5">
        <v>323631851.55501175</v>
      </c>
      <c r="M351" s="5">
        <v>0</v>
      </c>
      <c r="N351" s="6">
        <v>0</v>
      </c>
      <c r="O351" s="6">
        <v>0</v>
      </c>
      <c r="P351" s="6">
        <v>4202586.1800000006</v>
      </c>
      <c r="Q351" s="6">
        <v>0</v>
      </c>
      <c r="R351" s="6">
        <v>0</v>
      </c>
      <c r="S351" s="7">
        <f t="shared" si="5"/>
        <v>788767946.42742515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271318182.82745481</v>
      </c>
      <c r="H352" s="5">
        <v>0</v>
      </c>
      <c r="I352" s="17">
        <v>0</v>
      </c>
      <c r="J352" s="5">
        <v>28651913.321267001</v>
      </c>
      <c r="K352" s="5">
        <v>25894846.271492999</v>
      </c>
      <c r="L352" s="5">
        <v>186647229.10333905</v>
      </c>
      <c r="M352" s="5">
        <v>0</v>
      </c>
      <c r="N352" s="6">
        <v>0</v>
      </c>
      <c r="O352" s="6">
        <v>0</v>
      </c>
      <c r="P352" s="6">
        <v>3093644.8800000004</v>
      </c>
      <c r="Q352" s="6">
        <v>0</v>
      </c>
      <c r="R352" s="6">
        <v>0</v>
      </c>
      <c r="S352" s="7">
        <f t="shared" si="5"/>
        <v>515605816.40355384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281746382.56761348</v>
      </c>
      <c r="H353" s="5">
        <v>0</v>
      </c>
      <c r="I353" s="17">
        <v>0</v>
      </c>
      <c r="J353" s="5">
        <v>19142654.533937</v>
      </c>
      <c r="K353" s="5">
        <v>13843494.280543</v>
      </c>
      <c r="L353" s="5">
        <v>145034091.90346903</v>
      </c>
      <c r="M353" s="5">
        <v>0</v>
      </c>
      <c r="N353" s="6">
        <v>0</v>
      </c>
      <c r="O353" s="6">
        <v>0</v>
      </c>
      <c r="P353" s="6">
        <v>3286081.2600000002</v>
      </c>
      <c r="Q353" s="6">
        <v>0</v>
      </c>
      <c r="R353" s="6">
        <v>0</v>
      </c>
      <c r="S353" s="7">
        <f t="shared" si="5"/>
        <v>463052704.54556245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321507432.23552173</v>
      </c>
      <c r="H354" s="5">
        <v>0</v>
      </c>
      <c r="I354" s="17">
        <v>0</v>
      </c>
      <c r="J354" s="5">
        <v>36931235.710406996</v>
      </c>
      <c r="K354" s="5">
        <v>27040738.932126999</v>
      </c>
      <c r="L354" s="5">
        <v>222033399.48070118</v>
      </c>
      <c r="M354" s="5">
        <v>0</v>
      </c>
      <c r="N354" s="6">
        <v>0</v>
      </c>
      <c r="O354" s="6">
        <v>0</v>
      </c>
      <c r="P354" s="6">
        <v>4104175.1400000006</v>
      </c>
      <c r="Q354" s="6">
        <v>0</v>
      </c>
      <c r="R354" s="6">
        <v>0</v>
      </c>
      <c r="S354" s="7">
        <f t="shared" si="5"/>
        <v>611616981.49875689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141862801.80094492</v>
      </c>
      <c r="H355" s="5">
        <v>0</v>
      </c>
      <c r="I355" s="17">
        <v>0</v>
      </c>
      <c r="J355" s="5">
        <v>13484189.882353</v>
      </c>
      <c r="K355" s="5">
        <v>12677020.027148999</v>
      </c>
      <c r="L355" s="5">
        <v>89937002.799509168</v>
      </c>
      <c r="M355" s="5">
        <v>0</v>
      </c>
      <c r="N355" s="6">
        <v>0</v>
      </c>
      <c r="O355" s="6">
        <v>0</v>
      </c>
      <c r="P355" s="6">
        <v>1392494.22</v>
      </c>
      <c r="Q355" s="6">
        <v>0</v>
      </c>
      <c r="R355" s="6">
        <v>0</v>
      </c>
      <c r="S355" s="7">
        <f t="shared" si="5"/>
        <v>259353508.72995609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251333495.06403416</v>
      </c>
      <c r="H356" s="5">
        <v>0</v>
      </c>
      <c r="I356" s="17">
        <v>0</v>
      </c>
      <c r="J356" s="5">
        <v>31275220.959275998</v>
      </c>
      <c r="K356" s="5">
        <v>24897466.705882002</v>
      </c>
      <c r="L356" s="5">
        <v>249318723.28241974</v>
      </c>
      <c r="M356" s="5">
        <v>0</v>
      </c>
      <c r="N356" s="6">
        <v>0</v>
      </c>
      <c r="O356" s="6">
        <v>0</v>
      </c>
      <c r="P356" s="6">
        <v>2548850.4</v>
      </c>
      <c r="Q356" s="6">
        <v>0</v>
      </c>
      <c r="R356" s="6">
        <v>0</v>
      </c>
      <c r="S356" s="7">
        <f t="shared" si="5"/>
        <v>559373756.41161191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251666507.12746096</v>
      </c>
      <c r="H357" s="5">
        <v>0</v>
      </c>
      <c r="I357" s="17">
        <v>0</v>
      </c>
      <c r="J357" s="5">
        <v>29682803.384615</v>
      </c>
      <c r="K357" s="5">
        <v>21859609.665158</v>
      </c>
      <c r="L357" s="5">
        <v>198538117.28911111</v>
      </c>
      <c r="M357" s="5">
        <v>0</v>
      </c>
      <c r="N357" s="6">
        <v>0</v>
      </c>
      <c r="O357" s="6">
        <v>0</v>
      </c>
      <c r="P357" s="6">
        <v>2453565.7799999998</v>
      </c>
      <c r="Q357" s="6">
        <v>0</v>
      </c>
      <c r="R357" s="6">
        <v>0</v>
      </c>
      <c r="S357" s="7">
        <f t="shared" si="5"/>
        <v>504200603.24634504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401699113.02573931</v>
      </c>
      <c r="H358" s="5">
        <v>0</v>
      </c>
      <c r="I358" s="17">
        <v>0</v>
      </c>
      <c r="J358" s="5">
        <v>61025052.054298997</v>
      </c>
      <c r="K358" s="5">
        <v>44715617.737557001</v>
      </c>
      <c r="L358" s="5">
        <v>390686264.12895375</v>
      </c>
      <c r="M358" s="5">
        <v>0</v>
      </c>
      <c r="N358" s="6">
        <v>0</v>
      </c>
      <c r="O358" s="6">
        <v>0</v>
      </c>
      <c r="P358" s="6">
        <v>4503846.78</v>
      </c>
      <c r="Q358" s="6">
        <v>0</v>
      </c>
      <c r="R358" s="6">
        <v>0</v>
      </c>
      <c r="S358" s="7">
        <f t="shared" si="5"/>
        <v>902629893.72654903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525153137.14203978</v>
      </c>
      <c r="H359" s="5">
        <v>0</v>
      </c>
      <c r="I359" s="17">
        <v>0</v>
      </c>
      <c r="J359" s="5">
        <v>69499096.588235006</v>
      </c>
      <c r="K359" s="5">
        <v>58378698.552036002</v>
      </c>
      <c r="L359" s="5">
        <v>538500445.14088786</v>
      </c>
      <c r="M359" s="5">
        <v>0</v>
      </c>
      <c r="N359" s="6">
        <v>0</v>
      </c>
      <c r="O359" s="6">
        <v>0</v>
      </c>
      <c r="P359" s="6">
        <v>5968304.46</v>
      </c>
      <c r="Q359" s="6">
        <v>0</v>
      </c>
      <c r="R359" s="6">
        <v>0</v>
      </c>
      <c r="S359" s="7">
        <f t="shared" si="5"/>
        <v>1197499681.8831987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775595959.5112803</v>
      </c>
      <c r="H360" s="5">
        <v>0</v>
      </c>
      <c r="I360" s="17">
        <v>0</v>
      </c>
      <c r="J360" s="5">
        <v>69284579.619910002</v>
      </c>
      <c r="K360" s="5">
        <v>54433598.597285002</v>
      </c>
      <c r="L360" s="5">
        <v>595011157.56821942</v>
      </c>
      <c r="M360" s="5">
        <v>0</v>
      </c>
      <c r="N360" s="6">
        <v>0</v>
      </c>
      <c r="O360" s="6">
        <v>0</v>
      </c>
      <c r="P360" s="6">
        <v>10652188.32</v>
      </c>
      <c r="Q360" s="6">
        <v>0</v>
      </c>
      <c r="R360" s="6">
        <v>0</v>
      </c>
      <c r="S360" s="7">
        <f t="shared" si="5"/>
        <v>1504977483.6166947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305549911.12975764</v>
      </c>
      <c r="H361" s="5">
        <v>0</v>
      </c>
      <c r="I361" s="17">
        <v>0</v>
      </c>
      <c r="J361" s="5">
        <v>43878299.158371001</v>
      </c>
      <c r="K361" s="5">
        <v>38325318.714932002</v>
      </c>
      <c r="L361" s="5">
        <v>331918810.91190153</v>
      </c>
      <c r="M361" s="5">
        <v>0</v>
      </c>
      <c r="N361" s="6">
        <v>0</v>
      </c>
      <c r="O361" s="6">
        <v>0</v>
      </c>
      <c r="P361" s="6">
        <v>3436343.28</v>
      </c>
      <c r="Q361" s="6">
        <v>0</v>
      </c>
      <c r="R361" s="6">
        <v>0</v>
      </c>
      <c r="S361" s="7">
        <f t="shared" si="5"/>
        <v>723108683.19496214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231711523.58360851</v>
      </c>
      <c r="H362" s="5">
        <v>0</v>
      </c>
      <c r="I362" s="17">
        <v>0</v>
      </c>
      <c r="J362" s="5">
        <v>21621021.294117998</v>
      </c>
      <c r="K362" s="5">
        <v>16764923.891403001</v>
      </c>
      <c r="L362" s="5">
        <v>155695559.31671622</v>
      </c>
      <c r="M362" s="5">
        <v>0</v>
      </c>
      <c r="N362" s="6">
        <v>0</v>
      </c>
      <c r="O362" s="6">
        <v>0</v>
      </c>
      <c r="P362" s="6">
        <v>2352339.9</v>
      </c>
      <c r="Q362" s="6">
        <v>0</v>
      </c>
      <c r="R362" s="6">
        <v>0</v>
      </c>
      <c r="S362" s="7">
        <f t="shared" si="5"/>
        <v>428145367.98584569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272774780.49124348</v>
      </c>
      <c r="H363" s="5">
        <v>0</v>
      </c>
      <c r="I363" s="17">
        <v>0</v>
      </c>
      <c r="J363" s="5">
        <v>33137599.375565998</v>
      </c>
      <c r="K363" s="5">
        <v>19085208.787330002</v>
      </c>
      <c r="L363" s="5">
        <v>216252673.87423137</v>
      </c>
      <c r="M363" s="5">
        <v>0</v>
      </c>
      <c r="N363" s="6">
        <v>0</v>
      </c>
      <c r="O363" s="6">
        <v>0</v>
      </c>
      <c r="P363" s="6">
        <v>2902312.44</v>
      </c>
      <c r="Q363" s="6">
        <v>0</v>
      </c>
      <c r="R363" s="6">
        <v>0</v>
      </c>
      <c r="S363" s="7">
        <f t="shared" si="5"/>
        <v>544152574.96837091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156971132.4689559</v>
      </c>
      <c r="H364" s="5">
        <v>0</v>
      </c>
      <c r="I364" s="17">
        <v>0</v>
      </c>
      <c r="J364" s="5">
        <v>14665444.805430001</v>
      </c>
      <c r="K364" s="5">
        <v>14330743.882353</v>
      </c>
      <c r="L364" s="5">
        <v>92509209.189642757</v>
      </c>
      <c r="M364" s="5">
        <v>0</v>
      </c>
      <c r="N364" s="6">
        <v>0</v>
      </c>
      <c r="O364" s="6">
        <v>0</v>
      </c>
      <c r="P364" s="6">
        <v>1667235.24</v>
      </c>
      <c r="Q364" s="6">
        <v>0</v>
      </c>
      <c r="R364" s="6">
        <v>0</v>
      </c>
      <c r="S364" s="7">
        <f t="shared" si="5"/>
        <v>280143765.58638167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445507757.78335494</v>
      </c>
      <c r="H365" s="5">
        <v>0</v>
      </c>
      <c r="I365" s="17">
        <v>0</v>
      </c>
      <c r="J365" s="5">
        <v>39466218.443438999</v>
      </c>
      <c r="K365" s="5">
        <v>38039879.167420998</v>
      </c>
      <c r="L365" s="5">
        <v>314630374.11774331</v>
      </c>
      <c r="M365" s="5">
        <v>0</v>
      </c>
      <c r="N365" s="6">
        <v>0</v>
      </c>
      <c r="O365" s="6">
        <v>0</v>
      </c>
      <c r="P365" s="6">
        <v>5644412.46</v>
      </c>
      <c r="Q365" s="6">
        <v>0</v>
      </c>
      <c r="R365" s="6">
        <v>0</v>
      </c>
      <c r="S365" s="7">
        <f t="shared" si="5"/>
        <v>843288641.97195828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117289743.63998589</v>
      </c>
      <c r="H366" s="5">
        <v>0</v>
      </c>
      <c r="I366" s="17">
        <v>0</v>
      </c>
      <c r="J366" s="5">
        <v>11757540.615385</v>
      </c>
      <c r="K366" s="5">
        <v>14064411.176471001</v>
      </c>
      <c r="L366" s="5">
        <v>82667612.737403929</v>
      </c>
      <c r="M366" s="5">
        <v>0</v>
      </c>
      <c r="N366" s="6">
        <v>0</v>
      </c>
      <c r="O366" s="6">
        <v>0</v>
      </c>
      <c r="P366" s="6">
        <v>1402260.1199999999</v>
      </c>
      <c r="Q366" s="6">
        <v>0</v>
      </c>
      <c r="R366" s="6">
        <v>0</v>
      </c>
      <c r="S366" s="7">
        <f t="shared" si="5"/>
        <v>227181568.28924581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807383481.77850628</v>
      </c>
      <c r="H367" s="5">
        <v>0</v>
      </c>
      <c r="I367" s="17">
        <v>0</v>
      </c>
      <c r="J367" s="5">
        <v>99320495.954751</v>
      </c>
      <c r="K367" s="5">
        <v>68302675.556560993</v>
      </c>
      <c r="L367" s="5">
        <v>597400106.43162799</v>
      </c>
      <c r="M367" s="5">
        <v>0</v>
      </c>
      <c r="N367" s="6">
        <v>0</v>
      </c>
      <c r="O367" s="6">
        <v>0</v>
      </c>
      <c r="P367" s="6">
        <v>11275168.860000001</v>
      </c>
      <c r="Q367" s="6">
        <v>0</v>
      </c>
      <c r="R367" s="6">
        <v>0</v>
      </c>
      <c r="S367" s="7">
        <f t="shared" si="5"/>
        <v>1583681928.5814462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196223632.97032571</v>
      </c>
      <c r="H368" s="5">
        <v>0</v>
      </c>
      <c r="I368" s="17">
        <v>0</v>
      </c>
      <c r="J368" s="5">
        <v>33356169.737557001</v>
      </c>
      <c r="K368" s="5">
        <v>24170825.520362001</v>
      </c>
      <c r="L368" s="5">
        <v>175918888.8533521</v>
      </c>
      <c r="M368" s="5">
        <v>0</v>
      </c>
      <c r="N368" s="6">
        <v>0</v>
      </c>
      <c r="O368" s="6">
        <v>0</v>
      </c>
      <c r="P368" s="6">
        <v>2397508.2000000002</v>
      </c>
      <c r="Q368" s="6">
        <v>0</v>
      </c>
      <c r="R368" s="6">
        <v>0</v>
      </c>
      <c r="S368" s="7">
        <f t="shared" si="5"/>
        <v>432067025.28159678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302714525.08829498</v>
      </c>
      <c r="H369" s="5">
        <v>0</v>
      </c>
      <c r="I369" s="17">
        <v>0</v>
      </c>
      <c r="J369" s="5">
        <v>30434450.036199</v>
      </c>
      <c r="K369" s="5">
        <v>22304845.638009001</v>
      </c>
      <c r="L369" s="5">
        <v>223465011.6512939</v>
      </c>
      <c r="M369" s="5">
        <v>0</v>
      </c>
      <c r="N369" s="6">
        <v>0</v>
      </c>
      <c r="O369" s="6">
        <v>0</v>
      </c>
      <c r="P369" s="6">
        <v>3397965.3000000003</v>
      </c>
      <c r="Q369" s="6">
        <v>0</v>
      </c>
      <c r="R369" s="6">
        <v>0</v>
      </c>
      <c r="S369" s="7">
        <f t="shared" si="5"/>
        <v>582316797.71379685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407095369.0727948</v>
      </c>
      <c r="H370" s="5">
        <v>0</v>
      </c>
      <c r="I370" s="17">
        <v>0</v>
      </c>
      <c r="J370" s="5">
        <v>63843026.425338998</v>
      </c>
      <c r="K370" s="5">
        <v>57456961.004524998</v>
      </c>
      <c r="L370" s="5">
        <v>375668076.79141647</v>
      </c>
      <c r="M370" s="5">
        <v>0</v>
      </c>
      <c r="N370" s="6">
        <v>0</v>
      </c>
      <c r="O370" s="6">
        <v>0</v>
      </c>
      <c r="P370" s="6">
        <v>4980302.46</v>
      </c>
      <c r="Q370" s="6">
        <v>0</v>
      </c>
      <c r="R370" s="6">
        <v>0</v>
      </c>
      <c r="S370" s="7">
        <f t="shared" si="5"/>
        <v>909043735.75407529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175266022.49398053</v>
      </c>
      <c r="H371" s="5">
        <v>0</v>
      </c>
      <c r="I371" s="17">
        <v>0</v>
      </c>
      <c r="J371" s="5">
        <v>18343750.760180999</v>
      </c>
      <c r="K371" s="5">
        <v>14043747.20362</v>
      </c>
      <c r="L371" s="5">
        <v>99184401.205207676</v>
      </c>
      <c r="M371" s="5">
        <v>0</v>
      </c>
      <c r="N371" s="6">
        <v>0</v>
      </c>
      <c r="O371" s="6">
        <v>0</v>
      </c>
      <c r="P371" s="6">
        <v>2075025.6</v>
      </c>
      <c r="Q371" s="6">
        <v>0</v>
      </c>
      <c r="R371" s="6">
        <v>0</v>
      </c>
      <c r="S371" s="7">
        <f t="shared" si="5"/>
        <v>308912947.26298922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369176526.94426304</v>
      </c>
      <c r="H372" s="5">
        <v>0</v>
      </c>
      <c r="I372" s="17">
        <v>0</v>
      </c>
      <c r="J372" s="5">
        <v>33052940.271492999</v>
      </c>
      <c r="K372" s="5">
        <v>21117285.855204001</v>
      </c>
      <c r="L372" s="5">
        <v>236761208.17214334</v>
      </c>
      <c r="M372" s="5">
        <v>0</v>
      </c>
      <c r="N372" s="6">
        <v>0</v>
      </c>
      <c r="O372" s="6">
        <v>0</v>
      </c>
      <c r="P372" s="6">
        <v>3653004.42</v>
      </c>
      <c r="Q372" s="6">
        <v>0</v>
      </c>
      <c r="R372" s="6">
        <v>0</v>
      </c>
      <c r="S372" s="7">
        <f t="shared" si="5"/>
        <v>663760965.66310334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96481932.730129495</v>
      </c>
      <c r="H373" s="5">
        <v>0</v>
      </c>
      <c r="I373" s="17">
        <v>0</v>
      </c>
      <c r="J373" s="5">
        <v>9844538.4434389994</v>
      </c>
      <c r="K373" s="5">
        <v>9150408.0904977992</v>
      </c>
      <c r="L373" s="5">
        <v>61692530.837157093</v>
      </c>
      <c r="M373" s="5">
        <v>0</v>
      </c>
      <c r="N373" s="6">
        <v>0</v>
      </c>
      <c r="O373" s="6">
        <v>0</v>
      </c>
      <c r="P373" s="6">
        <v>1336056.1199999999</v>
      </c>
      <c r="Q373" s="6">
        <v>0</v>
      </c>
      <c r="R373" s="6">
        <v>0</v>
      </c>
      <c r="S373" s="7">
        <f t="shared" si="5"/>
        <v>178505466.22122338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184586431.64499027</v>
      </c>
      <c r="H374" s="5">
        <v>0</v>
      </c>
      <c r="I374" s="17">
        <v>0</v>
      </c>
      <c r="J374" s="5">
        <v>18527816.271492999</v>
      </c>
      <c r="K374" s="5">
        <v>16963363.610860001</v>
      </c>
      <c r="L374" s="5">
        <v>108208009.57369554</v>
      </c>
      <c r="M374" s="5">
        <v>0</v>
      </c>
      <c r="N374" s="6">
        <v>0</v>
      </c>
      <c r="O374" s="6">
        <v>0</v>
      </c>
      <c r="P374" s="6">
        <v>2204011.2600000002</v>
      </c>
      <c r="Q374" s="6">
        <v>0</v>
      </c>
      <c r="R374" s="6">
        <v>0</v>
      </c>
      <c r="S374" s="7">
        <f t="shared" si="5"/>
        <v>330489632.3610388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159930629.44709465</v>
      </c>
      <c r="H375" s="5">
        <v>0</v>
      </c>
      <c r="I375" s="17">
        <v>0</v>
      </c>
      <c r="J375" s="5">
        <v>16488221.113121999</v>
      </c>
      <c r="K375" s="5">
        <v>12594556.579185</v>
      </c>
      <c r="L375" s="5">
        <v>95058758.273009628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285962165.41241127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235769325.37334013</v>
      </c>
      <c r="H376" s="5">
        <v>0</v>
      </c>
      <c r="I376" s="17">
        <v>0</v>
      </c>
      <c r="J376" s="5">
        <v>29115018.280543</v>
      </c>
      <c r="K376" s="5">
        <v>23022856.696833</v>
      </c>
      <c r="L376" s="5">
        <v>205354739.30238605</v>
      </c>
      <c r="M376" s="5">
        <v>0</v>
      </c>
      <c r="N376" s="6">
        <v>0</v>
      </c>
      <c r="O376" s="6">
        <v>0</v>
      </c>
      <c r="P376" s="6">
        <v>2471698.8000000003</v>
      </c>
      <c r="Q376" s="6">
        <v>0</v>
      </c>
      <c r="R376" s="6">
        <v>0</v>
      </c>
      <c r="S376" s="7">
        <f t="shared" si="5"/>
        <v>495733638.45310217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213032841.8065612</v>
      </c>
      <c r="H377" s="5">
        <v>0</v>
      </c>
      <c r="I377" s="17">
        <v>0</v>
      </c>
      <c r="J377" s="5">
        <v>22889485.864252999</v>
      </c>
      <c r="K377" s="5">
        <v>17283891.846154001</v>
      </c>
      <c r="L377" s="5">
        <v>174276900.60216805</v>
      </c>
      <c r="M377" s="5">
        <v>0</v>
      </c>
      <c r="N377" s="6">
        <v>0</v>
      </c>
      <c r="O377" s="6">
        <v>0</v>
      </c>
      <c r="P377" s="6">
        <v>2292551.8200000003</v>
      </c>
      <c r="Q377" s="6">
        <v>0</v>
      </c>
      <c r="R377" s="6">
        <v>0</v>
      </c>
      <c r="S377" s="7">
        <f t="shared" si="5"/>
        <v>429775671.93913627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148573177.86391431</v>
      </c>
      <c r="H378" s="5">
        <v>0</v>
      </c>
      <c r="I378" s="17">
        <v>0</v>
      </c>
      <c r="J378" s="5">
        <v>19762076.045249</v>
      </c>
      <c r="K378" s="5">
        <v>11518966.352941001</v>
      </c>
      <c r="L378" s="5">
        <v>109225332.0381241</v>
      </c>
      <c r="M378" s="5">
        <v>0</v>
      </c>
      <c r="N378" s="6">
        <v>0</v>
      </c>
      <c r="O378" s="6">
        <v>0</v>
      </c>
      <c r="P378" s="6">
        <v>1444589.82</v>
      </c>
      <c r="Q378" s="6">
        <v>0</v>
      </c>
      <c r="R378" s="6">
        <v>0</v>
      </c>
      <c r="S378" s="7">
        <f t="shared" si="5"/>
        <v>290524142.12022841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220832453.55081579</v>
      </c>
      <c r="H379" s="5">
        <v>0</v>
      </c>
      <c r="I379" s="17">
        <v>0</v>
      </c>
      <c r="J379" s="5">
        <v>15800519.918552</v>
      </c>
      <c r="K379" s="5">
        <v>15259745.719457</v>
      </c>
      <c r="L379" s="5">
        <v>123728657.54169354</v>
      </c>
      <c r="M379" s="5">
        <v>0</v>
      </c>
      <c r="N379" s="6">
        <v>0</v>
      </c>
      <c r="O379" s="6">
        <v>0</v>
      </c>
      <c r="P379" s="6">
        <v>2140468.7399999998</v>
      </c>
      <c r="Q379" s="6">
        <v>0</v>
      </c>
      <c r="R379" s="6">
        <v>0</v>
      </c>
      <c r="S379" s="7">
        <f t="shared" si="5"/>
        <v>377761845.47051835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274746509.35708743</v>
      </c>
      <c r="H380" s="5">
        <v>0</v>
      </c>
      <c r="I380" s="17">
        <v>0</v>
      </c>
      <c r="J380" s="5">
        <v>35438070.787330002</v>
      </c>
      <c r="K380" s="5">
        <v>22211161.900451999</v>
      </c>
      <c r="L380" s="5">
        <v>231041220.02987468</v>
      </c>
      <c r="M380" s="5">
        <v>0</v>
      </c>
      <c r="N380" s="6">
        <v>0</v>
      </c>
      <c r="O380" s="6">
        <v>0</v>
      </c>
      <c r="P380" s="6">
        <v>3036377.16</v>
      </c>
      <c r="Q380" s="6">
        <v>0</v>
      </c>
      <c r="R380" s="6">
        <v>0</v>
      </c>
      <c r="S380" s="7">
        <f t="shared" si="5"/>
        <v>566473339.23474407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304136443.20807344</v>
      </c>
      <c r="H381" s="5">
        <v>0</v>
      </c>
      <c r="I381" s="17">
        <v>0</v>
      </c>
      <c r="J381" s="5">
        <v>30224173.122172002</v>
      </c>
      <c r="K381" s="5">
        <v>25602538.868778002</v>
      </c>
      <c r="L381" s="5">
        <v>219665917.66118258</v>
      </c>
      <c r="M381" s="5">
        <v>0</v>
      </c>
      <c r="N381" s="6">
        <v>0</v>
      </c>
      <c r="O381" s="6">
        <v>0</v>
      </c>
      <c r="P381" s="6">
        <v>2983830.3000000003</v>
      </c>
      <c r="Q381" s="6">
        <v>0</v>
      </c>
      <c r="R381" s="6">
        <v>0</v>
      </c>
      <c r="S381" s="7">
        <f t="shared" si="5"/>
        <v>582612903.16020596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323022447.03111219</v>
      </c>
      <c r="H382" s="5">
        <v>0</v>
      </c>
      <c r="I382" s="17">
        <v>0</v>
      </c>
      <c r="J382" s="5">
        <v>38604636.027148999</v>
      </c>
      <c r="K382" s="5">
        <v>28880587.339366999</v>
      </c>
      <c r="L382" s="5">
        <v>269116074.54968321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662957344.9473114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374110378.12288129</v>
      </c>
      <c r="H383" s="5">
        <v>0</v>
      </c>
      <c r="I383" s="17">
        <v>0</v>
      </c>
      <c r="J383" s="5">
        <v>48278318.552036002</v>
      </c>
      <c r="K383" s="5">
        <v>39551151.366516002</v>
      </c>
      <c r="L383" s="5">
        <v>332091316.94407064</v>
      </c>
      <c r="M383" s="5">
        <v>0</v>
      </c>
      <c r="N383" s="6">
        <v>0</v>
      </c>
      <c r="O383" s="6">
        <v>0</v>
      </c>
      <c r="P383" s="6">
        <v>5129105.040000001</v>
      </c>
      <c r="Q383" s="6">
        <v>0</v>
      </c>
      <c r="R383" s="6">
        <v>0</v>
      </c>
      <c r="S383" s="7">
        <f t="shared" si="5"/>
        <v>799160270.02550387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392492525.10469842</v>
      </c>
      <c r="H384" s="5">
        <v>0</v>
      </c>
      <c r="I384" s="17">
        <v>0</v>
      </c>
      <c r="J384" s="5">
        <v>54423361.58371</v>
      </c>
      <c r="K384" s="5">
        <v>34773463.529412001</v>
      </c>
      <c r="L384" s="5">
        <v>317341179.44434083</v>
      </c>
      <c r="M384" s="5">
        <v>0</v>
      </c>
      <c r="N384" s="6">
        <v>0</v>
      </c>
      <c r="O384" s="6">
        <v>0</v>
      </c>
      <c r="P384" s="6">
        <v>4878700.38</v>
      </c>
      <c r="Q384" s="6">
        <v>0</v>
      </c>
      <c r="R384" s="6">
        <v>0</v>
      </c>
      <c r="S384" s="7">
        <f t="shared" si="5"/>
        <v>803909230.04216123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842268519.39822769</v>
      </c>
      <c r="H385" s="5">
        <v>0</v>
      </c>
      <c r="I385" s="17">
        <v>0</v>
      </c>
      <c r="J385" s="5">
        <v>97303243.764706001</v>
      </c>
      <c r="K385" s="5">
        <v>152214599.55656001</v>
      </c>
      <c r="L385" s="5">
        <v>717866933.31894338</v>
      </c>
      <c r="M385" s="5">
        <v>0</v>
      </c>
      <c r="N385" s="6">
        <v>0</v>
      </c>
      <c r="O385" s="6">
        <v>0</v>
      </c>
      <c r="P385" s="6">
        <v>12550671.360000001</v>
      </c>
      <c r="Q385" s="6">
        <v>0</v>
      </c>
      <c r="R385" s="6">
        <v>0</v>
      </c>
      <c r="S385" s="7">
        <f t="shared" si="5"/>
        <v>1822203967.3984368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320394687.85133642</v>
      </c>
      <c r="H386" s="5">
        <v>0</v>
      </c>
      <c r="I386" s="17">
        <v>0</v>
      </c>
      <c r="J386" s="5">
        <v>37396801.547510996</v>
      </c>
      <c r="K386" s="5">
        <v>31560849.203620002</v>
      </c>
      <c r="L386" s="5">
        <v>232688255.39235473</v>
      </c>
      <c r="M386" s="5">
        <v>0</v>
      </c>
      <c r="N386" s="6">
        <v>0</v>
      </c>
      <c r="O386" s="6">
        <v>0</v>
      </c>
      <c r="P386" s="6">
        <v>3834236.5200000009</v>
      </c>
      <c r="Q386" s="6">
        <v>0</v>
      </c>
      <c r="R386" s="6">
        <v>0</v>
      </c>
      <c r="S386" s="7">
        <f t="shared" si="5"/>
        <v>625874830.51482213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315523075.28149509</v>
      </c>
      <c r="H387" s="5">
        <v>0</v>
      </c>
      <c r="I387" s="17">
        <v>0</v>
      </c>
      <c r="J387" s="5">
        <v>40286892.588235997</v>
      </c>
      <c r="K387" s="5">
        <v>29947939.167420998</v>
      </c>
      <c r="L387" s="5">
        <v>228936141.96656948</v>
      </c>
      <c r="M387" s="5">
        <v>0</v>
      </c>
      <c r="N387" s="6">
        <v>0</v>
      </c>
      <c r="O387" s="6">
        <v>0</v>
      </c>
      <c r="P387" s="6">
        <v>4150935.9</v>
      </c>
      <c r="Q387" s="6">
        <v>0</v>
      </c>
      <c r="R387" s="6">
        <v>0</v>
      </c>
      <c r="S387" s="7">
        <f t="shared" si="5"/>
        <v>618844984.90372145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273816854.06771374</v>
      </c>
      <c r="H388" s="5">
        <v>0</v>
      </c>
      <c r="I388" s="17">
        <v>0</v>
      </c>
      <c r="J388" s="5">
        <v>27830246.524886999</v>
      </c>
      <c r="K388" s="5">
        <v>18992504.470587999</v>
      </c>
      <c r="L388" s="5">
        <v>184010611.96437383</v>
      </c>
      <c r="M388" s="5">
        <v>0</v>
      </c>
      <c r="N388" s="6">
        <v>0</v>
      </c>
      <c r="O388" s="6">
        <v>0</v>
      </c>
      <c r="P388" s="6">
        <v>3141433.44</v>
      </c>
      <c r="Q388" s="6">
        <v>0</v>
      </c>
      <c r="R388" s="6">
        <v>0</v>
      </c>
      <c r="S388" s="7">
        <f t="shared" si="5"/>
        <v>507791650.46756262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405058614.03123891</v>
      </c>
      <c r="H389" s="5">
        <v>0</v>
      </c>
      <c r="I389" s="17">
        <v>0</v>
      </c>
      <c r="J389" s="5">
        <v>70049507.203620002</v>
      </c>
      <c r="K389" s="5">
        <v>36320136.760181002</v>
      </c>
      <c r="L389" s="5">
        <v>371278757.12690008</v>
      </c>
      <c r="M389" s="5">
        <v>0</v>
      </c>
      <c r="N389" s="6">
        <v>0</v>
      </c>
      <c r="O389" s="6">
        <v>0</v>
      </c>
      <c r="P389" s="6">
        <v>7562539.0799999991</v>
      </c>
      <c r="Q389" s="6">
        <v>0</v>
      </c>
      <c r="R389" s="6">
        <v>0</v>
      </c>
      <c r="S389" s="7">
        <f t="shared" si="5"/>
        <v>890269554.20194006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712127883.64292538</v>
      </c>
      <c r="H390" s="5">
        <v>0</v>
      </c>
      <c r="I390" s="17">
        <v>0</v>
      </c>
      <c r="J390" s="5">
        <v>91297026.235293999</v>
      </c>
      <c r="K390" s="5">
        <v>64606099.185520001</v>
      </c>
      <c r="L390" s="5">
        <v>578193913.43886054</v>
      </c>
      <c r="M390" s="5">
        <v>0</v>
      </c>
      <c r="N390" s="6">
        <v>0</v>
      </c>
      <c r="O390" s="6">
        <v>0</v>
      </c>
      <c r="P390" s="6">
        <v>8677249.0200000014</v>
      </c>
      <c r="Q390" s="6">
        <v>0</v>
      </c>
      <c r="R390" s="6">
        <v>0</v>
      </c>
      <c r="S390" s="7">
        <f t="shared" si="5"/>
        <v>1454902171.5225999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1656986738.3117738</v>
      </c>
      <c r="H391" s="5">
        <v>0</v>
      </c>
      <c r="I391" s="17">
        <v>0</v>
      </c>
      <c r="J391" s="5">
        <v>179603269.93665001</v>
      </c>
      <c r="K391" s="5">
        <v>143085489.33032</v>
      </c>
      <c r="L391" s="5">
        <v>1223093997.3526769</v>
      </c>
      <c r="M391" s="5">
        <v>0</v>
      </c>
      <c r="N391" s="6">
        <v>0</v>
      </c>
      <c r="O391" s="6">
        <v>0</v>
      </c>
      <c r="P391" s="6">
        <v>25782522.120000001</v>
      </c>
      <c r="Q391" s="6">
        <v>0</v>
      </c>
      <c r="R391" s="6">
        <v>0</v>
      </c>
      <c r="S391" s="7">
        <f t="shared" si="5"/>
        <v>3228552017.0514207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992059774.1640439</v>
      </c>
      <c r="H392" s="5">
        <v>0</v>
      </c>
      <c r="I392" s="17">
        <v>0</v>
      </c>
      <c r="J392" s="5">
        <v>296899914.49773997</v>
      </c>
      <c r="K392" s="5">
        <v>134650102.22624001</v>
      </c>
      <c r="L392" s="5">
        <v>746659693.20282876</v>
      </c>
      <c r="M392" s="5">
        <v>0</v>
      </c>
      <c r="N392" s="6">
        <v>0</v>
      </c>
      <c r="O392" s="6">
        <v>0</v>
      </c>
      <c r="P392" s="6">
        <v>13621180.860000001</v>
      </c>
      <c r="Q392" s="6">
        <v>0</v>
      </c>
      <c r="R392" s="6">
        <v>0</v>
      </c>
      <c r="S392" s="7">
        <f t="shared" si="5"/>
        <v>2183890664.9508529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520847780.70479596</v>
      </c>
      <c r="H393" s="5">
        <v>0</v>
      </c>
      <c r="I393" s="17">
        <v>0</v>
      </c>
      <c r="J393" s="5">
        <v>105134858.83258</v>
      </c>
      <c r="K393" s="5">
        <v>60236658.036199003</v>
      </c>
      <c r="L393" s="5">
        <v>332949127.03516221</v>
      </c>
      <c r="M393" s="5">
        <v>0</v>
      </c>
      <c r="N393" s="6">
        <v>0</v>
      </c>
      <c r="O393" s="6">
        <v>0</v>
      </c>
      <c r="P393" s="6">
        <v>5588359.0200000005</v>
      </c>
      <c r="Q393" s="6">
        <v>0</v>
      </c>
      <c r="R393" s="6">
        <v>0</v>
      </c>
      <c r="S393" s="7">
        <f t="shared" ref="S393:S406" si="6">+SUM(G393:R393)</f>
        <v>1024756783.6287371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349125473.83495629</v>
      </c>
      <c r="H394" s="5">
        <v>0</v>
      </c>
      <c r="I394" s="17">
        <v>0</v>
      </c>
      <c r="J394" s="5">
        <v>48911292.171944998</v>
      </c>
      <c r="K394" s="5">
        <v>25651673.366516002</v>
      </c>
      <c r="L394" s="5">
        <v>192124474.20459828</v>
      </c>
      <c r="M394" s="5">
        <v>0</v>
      </c>
      <c r="N394" s="6">
        <v>0</v>
      </c>
      <c r="O394" s="6">
        <v>0</v>
      </c>
      <c r="P394" s="6">
        <v>3690093.42</v>
      </c>
      <c r="Q394" s="6">
        <v>0</v>
      </c>
      <c r="R394" s="6">
        <v>0</v>
      </c>
      <c r="S394" s="7">
        <f t="shared" si="6"/>
        <v>619503006.99801552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346960986.35446775</v>
      </c>
      <c r="H395" s="5">
        <v>0</v>
      </c>
      <c r="I395" s="17">
        <v>0</v>
      </c>
      <c r="J395" s="5">
        <v>83735632.914027005</v>
      </c>
      <c r="K395" s="5">
        <v>46303215.067873001</v>
      </c>
      <c r="L395" s="5">
        <v>243506863.56064856</v>
      </c>
      <c r="M395" s="5">
        <v>0</v>
      </c>
      <c r="N395" s="6">
        <v>0</v>
      </c>
      <c r="O395" s="6">
        <v>0</v>
      </c>
      <c r="P395" s="6">
        <v>5086426.5</v>
      </c>
      <c r="Q395" s="6">
        <v>0</v>
      </c>
      <c r="R395" s="6">
        <v>0</v>
      </c>
      <c r="S395" s="7">
        <f t="shared" si="6"/>
        <v>725593124.39701629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596179889.3182323</v>
      </c>
      <c r="H396" s="5">
        <v>0</v>
      </c>
      <c r="I396" s="17">
        <v>0</v>
      </c>
      <c r="J396" s="5">
        <v>104579939.11312</v>
      </c>
      <c r="K396" s="5">
        <v>47378621.248869002</v>
      </c>
      <c r="L396" s="5">
        <v>319620795.47189152</v>
      </c>
      <c r="M396" s="5">
        <v>0</v>
      </c>
      <c r="N396" s="6">
        <v>0</v>
      </c>
      <c r="O396" s="6">
        <v>0</v>
      </c>
      <c r="P396" s="6">
        <v>8252308.7999999998</v>
      </c>
      <c r="Q396" s="6">
        <v>0</v>
      </c>
      <c r="R396" s="6">
        <v>0</v>
      </c>
      <c r="S396" s="7">
        <f t="shared" si="6"/>
        <v>1076011553.9521129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31558571.83816088</v>
      </c>
      <c r="H397" s="5">
        <v>0</v>
      </c>
      <c r="I397" s="17">
        <v>0</v>
      </c>
      <c r="J397" s="5">
        <v>10860762.254399197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503552.52000000008</v>
      </c>
      <c r="Q397" s="6">
        <v>0</v>
      </c>
      <c r="R397" s="6">
        <v>0</v>
      </c>
      <c r="S397" s="7">
        <f t="shared" si="6"/>
        <v>42922886.612560079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27108711.072302878</v>
      </c>
      <c r="H398" s="5">
        <v>0</v>
      </c>
      <c r="I398" s="17">
        <v>0</v>
      </c>
      <c r="J398" s="5">
        <v>11661630.444444446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39641476.896747328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62451265.945974931</v>
      </c>
      <c r="H399" s="5">
        <v>0</v>
      </c>
      <c r="I399" s="17">
        <v>0</v>
      </c>
      <c r="J399" s="5">
        <v>12774849.513323279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760897.8</v>
      </c>
      <c r="Q399" s="6">
        <v>0</v>
      </c>
      <c r="R399" s="6">
        <v>0</v>
      </c>
      <c r="S399" s="7">
        <f t="shared" si="6"/>
        <v>75987013.259298205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175520665.37154341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2030241.6</v>
      </c>
      <c r="Q400" s="6">
        <v>0</v>
      </c>
      <c r="R400" s="6">
        <v>0</v>
      </c>
      <c r="S400" s="7">
        <f t="shared" si="6"/>
        <v>177550906.9715434</v>
      </c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15065698.889648564</v>
      </c>
      <c r="H401" s="5">
        <v>0</v>
      </c>
      <c r="I401" s="17">
        <v>0</v>
      </c>
      <c r="J401" s="5">
        <v>7283642.5339366524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121401</v>
      </c>
      <c r="Q401" s="6">
        <v>0</v>
      </c>
      <c r="R401" s="6">
        <v>0</v>
      </c>
      <c r="S401" s="7">
        <f t="shared" si="6"/>
        <v>22470742.423585217</v>
      </c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78357716.063348413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79227026.063348413</v>
      </c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19463321.735670071</v>
      </c>
      <c r="H403" s="5">
        <v>0</v>
      </c>
      <c r="I403" s="17">
        <v>0</v>
      </c>
      <c r="J403" s="5">
        <v>285098.54198089498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103187.52</v>
      </c>
      <c r="Q403" s="6">
        <v>0</v>
      </c>
      <c r="R403" s="6">
        <v>0</v>
      </c>
      <c r="S403" s="7">
        <f t="shared" si="6"/>
        <v>19851607.797650967</v>
      </c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48947119.781092271</v>
      </c>
      <c r="H404" s="5">
        <v>0</v>
      </c>
      <c r="I404" s="17">
        <v>0</v>
      </c>
      <c r="J404" s="5">
        <v>10833709.244846657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60834923.785938926</v>
      </c>
    </row>
    <row r="405" spans="1:25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0</v>
      </c>
      <c r="H405" s="5">
        <v>0</v>
      </c>
      <c r="I405" s="17">
        <v>0</v>
      </c>
      <c r="J405" s="5">
        <v>278230236.60633475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4848801.3</v>
      </c>
      <c r="Q405" s="6">
        <v>0</v>
      </c>
      <c r="R405" s="6">
        <v>0</v>
      </c>
      <c r="S405" s="7">
        <f t="shared" si="6"/>
        <v>283079037.90633476</v>
      </c>
    </row>
    <row r="406" spans="1:25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21075389.543597043</v>
      </c>
      <c r="H406" s="5">
        <v>0</v>
      </c>
      <c r="I406" s="17">
        <v>0</v>
      </c>
      <c r="J406" s="5">
        <v>10843802.488687785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32070374.032284826</v>
      </c>
    </row>
    <row r="407" spans="1:25" ht="15.75" thickBot="1" x14ac:dyDescent="0.3">
      <c r="G407" s="23">
        <f t="shared" ref="G407:S407" si="7">+SUBTOTAL(9,G8:G406)</f>
        <v>43119820120.895256</v>
      </c>
      <c r="H407" s="23">
        <f t="shared" si="7"/>
        <v>1054748529.0513406</v>
      </c>
      <c r="I407" s="23">
        <f t="shared" si="7"/>
        <v>37894336905.074028</v>
      </c>
      <c r="J407" s="23">
        <f t="shared" si="7"/>
        <v>13022432173.153357</v>
      </c>
      <c r="K407" s="23">
        <f t="shared" si="7"/>
        <v>8216787463.1855145</v>
      </c>
      <c r="L407" s="23">
        <f t="shared" si="7"/>
        <v>28134844804.215515</v>
      </c>
      <c r="M407" s="23">
        <f t="shared" si="7"/>
        <v>5917319805.1086597</v>
      </c>
      <c r="N407" s="23">
        <f t="shared" si="7"/>
        <v>26533558102.340038</v>
      </c>
      <c r="O407" s="23">
        <f t="shared" si="7"/>
        <v>368828024.48600006</v>
      </c>
      <c r="P407" s="23">
        <f t="shared" si="7"/>
        <v>457752303.71999997</v>
      </c>
      <c r="Q407" s="23">
        <f t="shared" si="7"/>
        <v>80298330.840000004</v>
      </c>
      <c r="R407" s="23">
        <f t="shared" si="7"/>
        <v>386832005.28000015</v>
      </c>
      <c r="S407" s="23">
        <f t="shared" si="7"/>
        <v>165187558567.34991</v>
      </c>
    </row>
    <row r="408" spans="1:25" x14ac:dyDescent="0.25">
      <c r="G408" s="2"/>
      <c r="I408" s="20"/>
      <c r="J408" s="19"/>
      <c r="N408" s="20"/>
      <c r="S408" s="19"/>
    </row>
    <row r="409" spans="1:25" x14ac:dyDescent="0.25">
      <c r="G409" s="21"/>
      <c r="J409" s="20"/>
      <c r="K409" s="27"/>
      <c r="L409" s="20"/>
      <c r="N409" s="20"/>
      <c r="S409" s="28"/>
      <c r="Y409" s="20"/>
    </row>
    <row r="410" spans="1:25" x14ac:dyDescent="0.25">
      <c r="S410" s="28"/>
    </row>
    <row r="411" spans="1:25" x14ac:dyDescent="0.25">
      <c r="S411" s="20"/>
    </row>
    <row r="412" spans="1:25" x14ac:dyDescent="0.25">
      <c r="J412" s="19"/>
      <c r="S412" s="29"/>
    </row>
    <row r="414" spans="1:25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</vt:lpstr>
      <vt:lpstr>Agosto!Área_de_impresión</vt:lpstr>
      <vt:lpstr>Agosto!Títulos_a_imprimir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2024-06-11T17:10:21Z</cp:lastPrinted>
  <dcterms:created xsi:type="dcterms:W3CDTF">2017-03-31T14:53:56Z</dcterms:created>
  <dcterms:modified xsi:type="dcterms:W3CDTF">2024-11-29T13:16:41Z</dcterms:modified>
</cp:coreProperties>
</file>