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4\Publicaciones Web\08 - Agosto - 24\Compensación por Linea\"/>
    </mc:Choice>
  </mc:AlternateContent>
  <xr:revisionPtr revIDLastSave="0" documentId="8_{42C5EC41-EF81-4420-ADD7-5BCC833C17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gosto" sheetId="5" r:id="rId1"/>
  </sheets>
  <definedNames>
    <definedName name="_xlnm._FilterDatabase" localSheetId="0" hidden="1">Agosto!$A$7:$S$407</definedName>
    <definedName name="_xlnm.Print_Area" localSheetId="0">Agosto!$A$1:$S$407</definedName>
    <definedName name="_xlnm.Print_Titles" localSheetId="0">Agosto!$6:$7</definedName>
  </definedNames>
  <calcPr calcId="191029"/>
</workbook>
</file>

<file path=xl/calcChain.xml><?xml version="1.0" encoding="utf-8"?>
<calcChain xmlns="http://schemas.openxmlformats.org/spreadsheetml/2006/main">
  <c r="M407" i="5" l="1"/>
  <c r="O407" i="5"/>
  <c r="K407" i="5"/>
  <c r="J407" i="5"/>
  <c r="N407" i="5" l="1"/>
  <c r="L407" i="5"/>
  <c r="Q407" i="5" l="1"/>
  <c r="S58" i="5" l="1"/>
  <c r="S333" i="5"/>
  <c r="S378" i="5"/>
  <c r="S213" i="5"/>
  <c r="S74" i="5"/>
  <c r="S160" i="5"/>
  <c r="S252" i="5"/>
  <c r="S112" i="5"/>
  <c r="S310" i="5"/>
  <c r="S62" i="5"/>
  <c r="S212" i="5"/>
  <c r="S318" i="5"/>
  <c r="S404" i="5"/>
  <c r="S39" i="5"/>
  <c r="S103" i="5"/>
  <c r="S285" i="5"/>
  <c r="S220" i="5"/>
  <c r="S72" i="5"/>
  <c r="S98" i="5"/>
  <c r="S38" i="5"/>
  <c r="S394" i="5"/>
  <c r="S338" i="5"/>
  <c r="S254" i="5"/>
  <c r="S208" i="5"/>
  <c r="S34" i="5"/>
  <c r="S102" i="5"/>
  <c r="S280" i="5"/>
  <c r="S26" i="5"/>
  <c r="S168" i="5"/>
  <c r="S368" i="5"/>
  <c r="S20" i="5"/>
  <c r="S84" i="5"/>
  <c r="S148" i="5"/>
  <c r="S190" i="5"/>
  <c r="S297" i="5"/>
  <c r="S55" i="5"/>
  <c r="S119" i="5"/>
  <c r="S151" i="5"/>
  <c r="S183" i="5"/>
  <c r="S215" i="5"/>
  <c r="S247" i="5"/>
  <c r="S279" i="5"/>
  <c r="S311" i="5"/>
  <c r="S343" i="5"/>
  <c r="S359" i="5"/>
  <c r="S391" i="5"/>
  <c r="S86" i="5"/>
  <c r="S21" i="5"/>
  <c r="S134" i="5"/>
  <c r="S221" i="5"/>
  <c r="S214" i="5"/>
  <c r="S328" i="5"/>
  <c r="S64" i="5"/>
  <c r="S177" i="5"/>
  <c r="S56" i="5"/>
  <c r="S113" i="5"/>
  <c r="S226" i="5"/>
  <c r="S284" i="5"/>
  <c r="S341" i="5"/>
  <c r="S176" i="5"/>
  <c r="S89" i="5"/>
  <c r="S132" i="5"/>
  <c r="S27" i="5"/>
  <c r="S59" i="5"/>
  <c r="S91" i="5"/>
  <c r="S123" i="5"/>
  <c r="S155" i="5"/>
  <c r="S187" i="5"/>
  <c r="S219" i="5"/>
  <c r="S251" i="5"/>
  <c r="S283" i="5"/>
  <c r="S315" i="5"/>
  <c r="S347" i="5"/>
  <c r="S16" i="5"/>
  <c r="S277" i="5"/>
  <c r="S65" i="5"/>
  <c r="S406" i="5"/>
  <c r="S92" i="5"/>
  <c r="S320" i="5"/>
  <c r="S12" i="5"/>
  <c r="S69" i="5"/>
  <c r="S240" i="5"/>
  <c r="S9" i="5"/>
  <c r="S52" i="5"/>
  <c r="S137" i="5"/>
  <c r="S222" i="5"/>
  <c r="S308" i="5"/>
  <c r="S350" i="5"/>
  <c r="S31" i="5"/>
  <c r="S63" i="5"/>
  <c r="S95" i="5"/>
  <c r="S127" i="5"/>
  <c r="S159" i="5"/>
  <c r="S191" i="5"/>
  <c r="S223" i="5"/>
  <c r="S255" i="5"/>
  <c r="S287" i="5"/>
  <c r="S319" i="5"/>
  <c r="S44" i="5"/>
  <c r="S305" i="5"/>
  <c r="S80" i="5"/>
  <c r="S348" i="5"/>
  <c r="S85" i="5"/>
  <c r="S96" i="5"/>
  <c r="S76" i="5"/>
  <c r="S133" i="5"/>
  <c r="S100" i="5"/>
  <c r="S185" i="5"/>
  <c r="S398" i="5"/>
  <c r="S35" i="5"/>
  <c r="S67" i="5"/>
  <c r="S99" i="5"/>
  <c r="S131" i="5"/>
  <c r="S163" i="5"/>
  <c r="S195" i="5"/>
  <c r="S227" i="5"/>
  <c r="S259" i="5"/>
  <c r="S291" i="5"/>
  <c r="S323" i="5"/>
  <c r="I407" i="5"/>
  <c r="R407" i="5"/>
  <c r="P407" i="5"/>
  <c r="S339" i="5" l="1"/>
  <c r="S307" i="5"/>
  <c r="S275" i="5"/>
  <c r="S243" i="5"/>
  <c r="S211" i="5"/>
  <c r="S179" i="5"/>
  <c r="S147" i="5"/>
  <c r="S115" i="5"/>
  <c r="S83" i="5"/>
  <c r="S51" i="5"/>
  <c r="S19" i="5"/>
  <c r="S334" i="5"/>
  <c r="S292" i="5"/>
  <c r="S249" i="5"/>
  <c r="S164" i="5"/>
  <c r="S121" i="5"/>
  <c r="S36" i="5"/>
  <c r="S48" i="5"/>
  <c r="S32" i="5"/>
  <c r="S188" i="5"/>
  <c r="S124" i="5"/>
  <c r="S256" i="5"/>
  <c r="S28" i="5"/>
  <c r="S234" i="5"/>
  <c r="S364" i="5"/>
  <c r="S250" i="5"/>
  <c r="S192" i="5"/>
  <c r="S144" i="5"/>
  <c r="S335" i="5"/>
  <c r="S303" i="5"/>
  <c r="S271" i="5"/>
  <c r="S239" i="5"/>
  <c r="S207" i="5"/>
  <c r="S175" i="5"/>
  <c r="S143" i="5"/>
  <c r="S111" i="5"/>
  <c r="S79" i="5"/>
  <c r="S47" i="5"/>
  <c r="S15" i="5"/>
  <c r="S286" i="5"/>
  <c r="S116" i="5"/>
  <c r="S73" i="5"/>
  <c r="S17" i="5"/>
  <c r="S128" i="5"/>
  <c r="S357" i="5"/>
  <c r="S236" i="5"/>
  <c r="S331" i="5"/>
  <c r="S299" i="5"/>
  <c r="S267" i="5"/>
  <c r="S235" i="5"/>
  <c r="S203" i="5"/>
  <c r="S171" i="5"/>
  <c r="S139" i="5"/>
  <c r="S107" i="5"/>
  <c r="S75" i="5"/>
  <c r="S43" i="5"/>
  <c r="S11" i="5"/>
  <c r="S68" i="5"/>
  <c r="S25" i="5"/>
  <c r="S204" i="5"/>
  <c r="S8" i="5"/>
  <c r="G407" i="5"/>
  <c r="S387" i="5"/>
  <c r="S355" i="5"/>
  <c r="S356" i="5"/>
  <c r="S313" i="5"/>
  <c r="S270" i="5"/>
  <c r="S228" i="5"/>
  <c r="S142" i="5"/>
  <c r="S57" i="5"/>
  <c r="S14" i="5"/>
  <c r="S360" i="5"/>
  <c r="S304" i="5"/>
  <c r="S246" i="5"/>
  <c r="S189" i="5"/>
  <c r="S18" i="5"/>
  <c r="S386" i="5"/>
  <c r="S330" i="5"/>
  <c r="S273" i="5"/>
  <c r="S216" i="5"/>
  <c r="S152" i="5"/>
  <c r="S24" i="5"/>
  <c r="S312" i="5"/>
  <c r="S198" i="5"/>
  <c r="S120" i="5"/>
  <c r="S272" i="5"/>
  <c r="S29" i="5"/>
  <c r="S306" i="5"/>
  <c r="S193" i="5"/>
  <c r="S77" i="5"/>
  <c r="S257" i="5"/>
  <c r="S383" i="5"/>
  <c r="S351" i="5"/>
  <c r="S393" i="5"/>
  <c r="S265" i="5"/>
  <c r="S180" i="5"/>
  <c r="S94" i="5"/>
  <c r="S353" i="5"/>
  <c r="S296" i="5"/>
  <c r="S182" i="5"/>
  <c r="S125" i="5"/>
  <c r="S380" i="5"/>
  <c r="S322" i="5"/>
  <c r="S266" i="5"/>
  <c r="S209" i="5"/>
  <c r="S145" i="5"/>
  <c r="S88" i="5"/>
  <c r="S10" i="5"/>
  <c r="S298" i="5"/>
  <c r="S184" i="5"/>
  <c r="S70" i="5"/>
  <c r="S242" i="5"/>
  <c r="S293" i="5"/>
  <c r="S178" i="5"/>
  <c r="S49" i="5"/>
  <c r="S229" i="5"/>
  <c r="S379" i="5"/>
  <c r="S388" i="5"/>
  <c r="S345" i="5"/>
  <c r="S302" i="5"/>
  <c r="S260" i="5"/>
  <c r="S217" i="5"/>
  <c r="S174" i="5"/>
  <c r="S46" i="5"/>
  <c r="S402" i="5"/>
  <c r="S346" i="5"/>
  <c r="S289" i="5"/>
  <c r="S232" i="5"/>
  <c r="S118" i="5"/>
  <c r="S61" i="5"/>
  <c r="S181" i="5"/>
  <c r="S373" i="5"/>
  <c r="S316" i="5"/>
  <c r="S258" i="5"/>
  <c r="S202" i="5"/>
  <c r="S138" i="5"/>
  <c r="S81" i="5"/>
  <c r="S397" i="5"/>
  <c r="S170" i="5"/>
  <c r="S290" i="5"/>
  <c r="S392" i="5"/>
  <c r="S278" i="5"/>
  <c r="S165" i="5"/>
  <c r="S50" i="5"/>
  <c r="S248" i="5"/>
  <c r="S200" i="5"/>
  <c r="H407" i="5"/>
  <c r="L3" i="5" s="1"/>
  <c r="S375" i="5"/>
  <c r="S340" i="5"/>
  <c r="S276" i="5"/>
  <c r="S282" i="5"/>
  <c r="S82" i="5"/>
  <c r="S365" i="5"/>
  <c r="S194" i="5"/>
  <c r="S384" i="5"/>
  <c r="S376" i="5"/>
  <c r="S186" i="5"/>
  <c r="S106" i="5"/>
  <c r="S382" i="5"/>
  <c r="S169" i="5"/>
  <c r="S41" i="5"/>
  <c r="S225" i="5"/>
  <c r="S54" i="5"/>
  <c r="S309" i="5"/>
  <c r="S130" i="5"/>
  <c r="S269" i="5"/>
  <c r="S262" i="5"/>
  <c r="S264" i="5"/>
  <c r="S361" i="5"/>
  <c r="S233" i="5"/>
  <c r="S126" i="5"/>
  <c r="S396" i="5"/>
  <c r="S253" i="5"/>
  <c r="S337" i="5"/>
  <c r="S326" i="5"/>
  <c r="S42" i="5"/>
  <c r="S300" i="5"/>
  <c r="S150" i="5"/>
  <c r="S400" i="5"/>
  <c r="S45" i="5"/>
  <c r="S405" i="5"/>
  <c r="S101" i="5"/>
  <c r="S336" i="5"/>
  <c r="S108" i="5"/>
  <c r="S362" i="5"/>
  <c r="S314" i="5"/>
  <c r="S327" i="5"/>
  <c r="S295" i="5"/>
  <c r="S263" i="5"/>
  <c r="S231" i="5"/>
  <c r="S199" i="5"/>
  <c r="S167" i="5"/>
  <c r="S135" i="5"/>
  <c r="S87" i="5"/>
  <c r="S23" i="5"/>
  <c r="S156" i="5"/>
  <c r="S321" i="5"/>
  <c r="S37" i="5"/>
  <c r="S172" i="5"/>
  <c r="S105" i="5"/>
  <c r="S140" i="5"/>
  <c r="S224" i="5"/>
  <c r="S93" i="5"/>
  <c r="S71" i="5"/>
  <c r="S197" i="5"/>
  <c r="S60" i="5"/>
  <c r="S149" i="5"/>
  <c r="S403" i="5"/>
  <c r="S371" i="5"/>
  <c r="S377" i="5"/>
  <c r="S206" i="5"/>
  <c r="S78" i="5"/>
  <c r="S389" i="5"/>
  <c r="S332" i="5"/>
  <c r="S274" i="5"/>
  <c r="S218" i="5"/>
  <c r="S161" i="5"/>
  <c r="S104" i="5"/>
  <c r="S358" i="5"/>
  <c r="S301" i="5"/>
  <c r="S245" i="5"/>
  <c r="S66" i="5"/>
  <c r="S369" i="5"/>
  <c r="S141" i="5"/>
  <c r="S385" i="5"/>
  <c r="S157" i="5"/>
  <c r="S136" i="5"/>
  <c r="S22" i="5"/>
  <c r="S370" i="5"/>
  <c r="S399" i="5"/>
  <c r="S367" i="5"/>
  <c r="S372" i="5"/>
  <c r="S329" i="5"/>
  <c r="S244" i="5"/>
  <c r="S201" i="5"/>
  <c r="S158" i="5"/>
  <c r="S30" i="5"/>
  <c r="S381" i="5"/>
  <c r="S325" i="5"/>
  <c r="S268" i="5"/>
  <c r="S210" i="5"/>
  <c r="S154" i="5"/>
  <c r="S97" i="5"/>
  <c r="S40" i="5"/>
  <c r="S352" i="5"/>
  <c r="S294" i="5"/>
  <c r="S237" i="5"/>
  <c r="S173" i="5"/>
  <c r="S117" i="5"/>
  <c r="S53" i="5"/>
  <c r="S354" i="5"/>
  <c r="S241" i="5"/>
  <c r="S13" i="5"/>
  <c r="S205" i="5"/>
  <c r="S129" i="5"/>
  <c r="S349" i="5"/>
  <c r="S122" i="5"/>
  <c r="S390" i="5"/>
  <c r="S162" i="5"/>
  <c r="S342" i="5"/>
  <c r="S114" i="5"/>
  <c r="S395" i="5"/>
  <c r="S363" i="5"/>
  <c r="S366" i="5"/>
  <c r="S324" i="5"/>
  <c r="S281" i="5"/>
  <c r="S238" i="5"/>
  <c r="S196" i="5"/>
  <c r="S153" i="5"/>
  <c r="S110" i="5"/>
  <c r="S374" i="5"/>
  <c r="S317" i="5"/>
  <c r="S261" i="5"/>
  <c r="S146" i="5"/>
  <c r="S90" i="5"/>
  <c r="S33" i="5"/>
  <c r="S401" i="5"/>
  <c r="S344" i="5"/>
  <c r="S288" i="5"/>
  <c r="S230" i="5"/>
  <c r="S166" i="5"/>
  <c r="S109" i="5"/>
  <c r="L4" i="5"/>
  <c r="Y11" i="5" l="1"/>
  <c r="L2" i="5"/>
  <c r="S407" i="5" l="1"/>
</calcChain>
</file>

<file path=xl/sharedStrings.xml><?xml version="1.0" encoding="utf-8"?>
<sst xmlns="http://schemas.openxmlformats.org/spreadsheetml/2006/main" count="2415" uniqueCount="788">
  <si>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</si>
  <si>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</si>
  <si>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</si>
  <si>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</si>
  <si>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</si>
  <si>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</si>
  <si>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</si>
  <si>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</si>
  <si>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</si>
  <si>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</si>
  <si>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</si>
  <si>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</si>
  <si>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</si>
  <si>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</si>
  <si>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</si>
  <si>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</si>
  <si>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</si>
  <si>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</si>
  <si>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</si>
  <si>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</si>
  <si>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</si>
  <si>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</si>
  <si>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</si>
  <si>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</si>
  <si>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</si>
  <si>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</si>
  <si>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</si>
  <si>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</si>
  <si>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</si>
  <si>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</si>
  <si>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</si>
  <si>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</si>
  <si>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</si>
  <si>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</si>
  <si>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</si>
  <si>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</si>
  <si>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</si>
  <si>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</si>
  <si>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</si>
  <si>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</si>
  <si>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</si>
  <si>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</si>
  <si>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</si>
  <si>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</si>
  <si>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</si>
  <si>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</si>
  <si>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</si>
  <si>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</si>
  <si>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</si>
  <si>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</si>
  <si>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</si>
  <si>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</si>
  <si>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</si>
  <si>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</si>
  <si>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</si>
  <si>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</si>
  <si>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</si>
  <si>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</si>
  <si>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</si>
  <si>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</si>
  <si>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</si>
  <si>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</si>
  <si>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</si>
  <si>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</si>
  <si>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</si>
  <si>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</si>
  <si>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</si>
  <si>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</si>
  <si>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</si>
  <si>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</si>
  <si>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</si>
  <si>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</si>
  <si>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</si>
  <si>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</si>
  <si>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</si>
  <si>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</si>
  <si>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</si>
  <si>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</si>
  <si>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</si>
  <si>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</si>
  <si>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</si>
  <si>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</si>
  <si>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</si>
  <si>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</si>
  <si>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</si>
  <si>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</si>
  <si>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</si>
  <si>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</si>
  <si>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</si>
  <si>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</si>
  <si>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</si>
  <si>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</si>
  <si>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</si>
  <si>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</si>
  <si>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</si>
  <si>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</si>
  <si>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</si>
  <si>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</si>
  <si>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</si>
  <si>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</si>
  <si>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</si>
  <si>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</si>
  <si>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</si>
  <si>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</si>
  <si>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</si>
  <si>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</si>
  <si>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</si>
  <si>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</si>
  <si>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</si>
  <si>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</si>
  <si>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</si>
  <si>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</si>
  <si>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</si>
  <si>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</si>
  <si>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</si>
  <si>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</si>
  <si>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</si>
  <si>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</si>
  <si>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</si>
  <si>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</si>
  <si>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</si>
  <si>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</si>
  <si>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</si>
  <si>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</si>
  <si>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</si>
  <si>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</si>
  <si>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</si>
  <si>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</si>
  <si>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</si>
  <si>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</si>
  <si>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</si>
  <si>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</si>
  <si>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</si>
  <si>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</si>
  <si>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</si>
  <si>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</si>
  <si>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</si>
  <si>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</si>
  <si>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</si>
  <si>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</si>
  <si>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</si>
  <si>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</si>
  <si>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</si>
  <si>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</si>
  <si>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</si>
  <si>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</si>
  <si>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</si>
  <si>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</si>
  <si>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</si>
  <si>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</si>
  <si>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</si>
  <si>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</si>
  <si>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</si>
  <si>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</si>
  <si>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</si>
  <si>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</si>
  <si>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</si>
  <si>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</si>
  <si>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</si>
  <si>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</si>
  <si>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</si>
  <si>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</si>
  <si>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</si>
  <si>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</si>
  <si>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</si>
  <si>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</si>
  <si>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</si>
  <si>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</si>
  <si>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</si>
  <si>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</si>
  <si>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</si>
  <si>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</si>
  <si>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</si>
  <si>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</si>
  <si>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</si>
  <si>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</si>
  <si>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</si>
  <si>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</si>
  <si>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</si>
  <si>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</si>
  <si>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</si>
  <si>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</si>
  <si>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</si>
  <si>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</si>
  <si>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</si>
  <si>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</si>
  <si>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</si>
  <si>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</si>
  <si>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</si>
  <si>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</si>
  <si>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</si>
  <si>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</si>
  <si>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</si>
  <si>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</si>
  <si>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</si>
  <si>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</si>
  <si>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</si>
  <si>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</si>
  <si>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</si>
  <si>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</si>
  <si>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</si>
  <si>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</si>
  <si>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</si>
  <si>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</si>
  <si>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</si>
  <si>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</si>
  <si>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</si>
  <si>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</si>
  <si>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</si>
  <si>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</si>
  <si>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</si>
  <si>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</si>
  <si>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</si>
  <si>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</si>
  <si>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</si>
  <si>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</si>
  <si>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</si>
  <si>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</si>
  <si>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</si>
  <si>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</si>
  <si>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</si>
  <si>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</si>
  <si>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</si>
  <si>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</si>
  <si>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</si>
  <si>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</si>
  <si>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</si>
  <si>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</si>
  <si>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</si>
  <si>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</si>
  <si>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</si>
  <si>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</si>
  <si>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</si>
  <si>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</si>
  <si>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</si>
  <si>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</si>
  <si>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</si>
  <si>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</si>
  <si>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</si>
  <si>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</si>
  <si>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</si>
  <si>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</si>
  <si>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</si>
  <si>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</si>
  <si>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</si>
  <si>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</si>
  <si>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</si>
  <si>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</si>
  <si>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</si>
  <si>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</si>
  <si>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</si>
  <si>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</si>
  <si>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</si>
  <si>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</si>
  <si>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</si>
  <si>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</si>
  <si>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</si>
  <si>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</si>
  <si>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</si>
  <si>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</si>
  <si>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</si>
  <si>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</si>
  <si>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</si>
  <si>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</si>
  <si>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</si>
  <si>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</si>
  <si>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</si>
  <si>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</si>
  <si>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</si>
  <si>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</si>
  <si>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</si>
  <si>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</si>
  <si>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</si>
  <si>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</si>
  <si>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</si>
  <si>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</si>
  <si>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</si>
  <si>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</si>
  <si>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</si>
  <si>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</si>
  <si>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</si>
  <si>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</si>
  <si>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</si>
  <si>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</si>
  <si>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</si>
  <si>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</si>
  <si>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</si>
  <si>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</si>
  <si>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</si>
  <si>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</si>
  <si>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</si>
  <si>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</si>
  <si>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</si>
  <si>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</si>
  <si>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</si>
  <si>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</si>
  <si>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</si>
  <si>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</si>
  <si>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</si>
  <si>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</si>
  <si>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</si>
  <si>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</si>
  <si>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</si>
  <si>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</si>
  <si>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</si>
  <si>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</si>
  <si>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</si>
  <si>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</si>
  <si>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</si>
  <si>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</si>
  <si>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</si>
  <si>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</si>
  <si>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</si>
  <si>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</si>
  <si>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</si>
  <si>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</si>
  <si>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</si>
  <si>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</si>
  <si>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</si>
  <si>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</si>
  <si>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</si>
  <si>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</si>
  <si>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</si>
  <si>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</si>
  <si>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</si>
  <si>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</si>
  <si>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</si>
  <si>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</si>
  <si>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</si>
  <si>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</si>
  <si>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</si>
  <si>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</si>
  <si>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</si>
  <si>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</si>
  <si>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</si>
  <si>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</si>
  <si>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</si>
  <si>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</si>
  <si>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</si>
  <si>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</si>
  <si>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</si>
  <si>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</si>
  <si>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</si>
  <si>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</si>
  <si>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</si>
  <si>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</si>
  <si>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</si>
  <si>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</si>
  <si>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</si>
  <si>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</si>
  <si>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</si>
  <si>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</si>
  <si>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</si>
  <si>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</si>
  <si>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</si>
  <si>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</si>
  <si>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</si>
  <si>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</si>
  <si>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</si>
  <si>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</si>
  <si>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</si>
  <si>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</si>
  <si>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</si>
  <si>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</si>
  <si>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</si>
  <si>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</si>
  <si>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</si>
  <si>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</si>
  <si>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</si>
  <si>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</si>
  <si>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</si>
  <si>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</si>
  <si>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</si>
  <si>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</si>
  <si>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</si>
  <si>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</si>
  <si>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</si>
  <si>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</si>
  <si>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</si>
  <si>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</si>
  <si>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</si>
  <si>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</si>
  <si>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</si>
  <si>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</si>
  <si>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</si>
  <si>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</si>
  <si>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</si>
  <si>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</si>
  <si>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</si>
  <si>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</si>
  <si>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</si>
  <si>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</si>
  <si>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</si>
  <si>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</si>
  <si>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</si>
  <si>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</si>
  <si>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</si>
  <si>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</si>
  <si>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</si>
  <si>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</si>
  <si>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</si>
  <si>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</si>
  <si>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</si>
  <si>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</si>
  <si>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</si>
  <si>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</si>
  <si>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</si>
  <si>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</si>
  <si>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</si>
  <si>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</si>
  <si>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</si>
  <si>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</si>
  <si>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</si>
  <si>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</si>
  <si>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</si>
  <si>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</si>
  <si>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</si>
  <si>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</si>
  <si>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</si>
  <si>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</si>
  <si>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</si>
  <si>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</si>
  <si>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</si>
  <si>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</si>
  <si>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</si>
  <si>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</si>
  <si>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</si>
  <si>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</si>
  <si>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</si>
  <si>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</si>
  <si>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</si>
  <si>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</si>
  <si>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</si>
  <si>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</si>
  <si>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</si>
  <si>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</si>
  <si>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</si>
  <si>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</si>
  <si>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</si>
  <si>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</si>
  <si>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</si>
  <si>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</si>
  <si>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</si>
  <si>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</si>
  <si>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</si>
  <si>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</si>
  <si>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</si>
  <si>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</si>
  <si>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</si>
  <si>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</si>
  <si>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</si>
  <si>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</si>
  <si>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</si>
  <si>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</si>
  <si>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</si>
  <si>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</si>
  <si>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</si>
  <si>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</si>
  <si>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</si>
  <si>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</si>
  <si>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</si>
  <si>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</si>
  <si>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</si>
  <si>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</si>
  <si>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</si>
  <si>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</si>
  <si>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</si>
  <si>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</si>
  <si>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</si>
  <si>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</si>
  <si>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</si>
  <si>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</si>
  <si>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</si>
  <si>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</si>
  <si>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</si>
  <si>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</si>
  <si>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</si>
  <si>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</si>
  <si>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</si>
  <si>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</si>
  <si>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</si>
  <si>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</si>
  <si>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</si>
  <si>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</si>
  <si>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</si>
  <si>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</si>
  <si>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</si>
  <si>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</si>
  <si>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</si>
  <si>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</si>
  <si>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</si>
  <si>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</si>
  <si>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</si>
  <si>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</si>
  <si>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</si>
  <si>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</si>
  <si>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</si>
  <si>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</si>
  <si>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</si>
  <si>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</si>
  <si>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</si>
  <si>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</si>
  <si>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</si>
  <si>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</si>
  <si>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</si>
  <si>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</si>
  <si>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</si>
  <si>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</si>
  <si>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</si>
  <si>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</si>
  <si>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</si>
  <si>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</si>
  <si>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</si>
  <si>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</si>
  <si>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</si>
  <si>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</si>
  <si>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</si>
  <si>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</si>
  <si>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</si>
  <si>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</si>
  <si>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</si>
  <si>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</si>
  <si>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</si>
  <si>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</si>
  <si>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</si>
  <si>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</si>
  <si>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</si>
  <si>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</si>
  <si>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</si>
  <si>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</si>
  <si>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</si>
  <si>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</si>
  <si>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</si>
  <si>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</si>
  <si>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</si>
  <si>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</si>
  <si>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</si>
  <si>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</si>
  <si>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</si>
  <si>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</si>
  <si>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</si>
  <si>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</si>
  <si>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</si>
  <si>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</si>
  <si>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</si>
  <si>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</si>
  <si>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</si>
  <si>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</si>
  <si>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</si>
  <si>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</si>
  <si>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</si>
  <si>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</si>
  <si>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</si>
  <si>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</si>
  <si>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</si>
  <si>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</si>
  <si>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</si>
  <si>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</si>
  <si>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</si>
  <si>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</si>
  <si>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</si>
  <si>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</si>
  <si>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</si>
  <si>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</si>
  <si>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</si>
  <si>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</si>
  <si>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</si>
  <si>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</si>
  <si>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</si>
  <si>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</si>
  <si>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</si>
  <si>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</si>
  <si>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</si>
  <si>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</si>
  <si>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</si>
  <si>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</si>
  <si>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</si>
  <si>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</si>
  <si>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</si>
  <si>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</si>
  <si>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</si>
  <si>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</si>
  <si>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</si>
  <si>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</si>
  <si>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</si>
  <si>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</si>
  <si>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</si>
  <si>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</si>
  <si>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</si>
  <si>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</si>
  <si>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</si>
  <si>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</si>
  <si>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</si>
  <si>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</si>
  <si>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</si>
  <si>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</si>
  <si>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</si>
  <si>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</si>
  <si>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</si>
  <si>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</si>
  <si>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</si>
  <si>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</si>
  <si>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</si>
  <si>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</si>
  <si>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</si>
  <si>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</si>
  <si>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</si>
  <si>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</si>
  <si>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</si>
  <si>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</si>
  <si>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</si>
  <si>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</si>
  <si>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</si>
  <si>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</si>
  <si>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</si>
  <si>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</si>
  <si>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</si>
  <si>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</si>
  <si>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</si>
  <si>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</si>
  <si>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</si>
  <si>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</si>
  <si>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</si>
  <si>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</si>
  <si>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</si>
  <si>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</si>
  <si>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</si>
  <si>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</si>
  <si>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</si>
  <si>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</si>
  <si>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</si>
  <si>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</si>
  <si>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</si>
  <si>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</si>
  <si>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</si>
  <si>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</si>
  <si>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</si>
  <si>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</si>
  <si>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</si>
  <si>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</si>
  <si>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</si>
  <si>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</si>
  <si>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</si>
  <si>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</si>
  <si>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</si>
  <si>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</si>
  <si>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</si>
  <si>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</si>
  <si>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</si>
  <si>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</si>
  <si>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</si>
  <si>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</si>
  <si>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</si>
  <si>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</si>
  <si>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</si>
  <si>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</si>
  <si>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</si>
  <si>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</si>
  <si>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</si>
  <si>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</si>
  <si>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</si>
  <si>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</si>
  <si>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</si>
  <si>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</si>
  <si>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</si>
  <si>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</si>
  <si>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</si>
  <si>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</si>
  <si>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</si>
  <si>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</si>
  <si>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</si>
  <si>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</si>
  <si>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</si>
  <si>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</si>
  <si>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</si>
  <si>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</si>
  <si>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</si>
  <si>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</si>
  <si>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</si>
  <si>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</si>
  <si>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</si>
  <si>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</si>
  <si>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</si>
  <si>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</si>
  <si>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</si>
  <si>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</si>
  <si>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</si>
  <si>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</si>
  <si>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</si>
  <si>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</si>
  <si>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</si>
  <si>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</si>
  <si>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</si>
  <si>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</si>
  <si>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</si>
  <si>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</si>
  <si>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</si>
  <si>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</si>
  <si>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</si>
  <si>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</si>
  <si>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</si>
  <si>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</si>
  <si>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</si>
  <si>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</si>
  <si>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</si>
  <si>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</si>
  <si>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</si>
  <si>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</si>
  <si>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</si>
  <si>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</si>
  <si>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</si>
  <si>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</si>
  <si>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</si>
  <si>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</si>
  <si>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</si>
  <si>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</si>
  <si>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</si>
  <si>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</si>
  <si>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</si>
  <si>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</si>
  <si>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</si>
  <si>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</si>
  <si>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</si>
  <si>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</si>
  <si>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</si>
  <si>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</si>
  <si>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</si>
  <si>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</si>
  <si>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</si>
  <si>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</si>
  <si>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</si>
  <si>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</si>
  <si>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</si>
  <si>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(CABA)</t>
  </si>
  <si>
    <t>Grupo Tarifario</t>
  </si>
  <si>
    <t>Demanda (CABA)</t>
  </si>
  <si>
    <t>Demanda      (Pcia de BA)</t>
  </si>
  <si>
    <t>PELP               (Pcia de BA)</t>
  </si>
  <si>
    <t>Oferta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</si>
  <si>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</si>
  <si>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</si>
  <si>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</si>
  <si>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</si>
  <si>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</si>
  <si>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</si>
  <si>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</si>
  <si>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</si>
  <si>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</si>
  <si>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</si>
  <si>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</si>
  <si>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</si>
  <si>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</si>
  <si>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</si>
  <si>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</si>
  <si>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</si>
  <si>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</si>
  <si>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</si>
  <si>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</si>
  <si>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</si>
  <si>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</si>
  <si>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</si>
  <si>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</si>
  <si>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</si>
  <si>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</si>
  <si>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</si>
  <si>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</si>
  <si>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</si>
  <si>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</si>
  <si>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</si>
  <si>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</si>
  <si>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</si>
  <si>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</si>
  <si>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</si>
  <si>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</si>
  <si>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</si>
  <si>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</si>
  <si>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</si>
  <si>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</si>
  <si>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</si>
  <si>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</si>
  <si>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</si>
  <si>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</si>
  <si>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</si>
  <si>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</si>
  <si>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</si>
  <si>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</si>
  <si>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Pagos compensaciones AMBA por línea del mes de Agosto de 2024</t>
  </si>
  <si>
    <t>Agosto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</si>
</sst>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2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6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  <xf numFmtId="164" fontId="1" fillId="0" borderId="0" xfId="1" applyFont="1"/>
    <xf numFmtId="43" fontId="1" fillId="0" borderId="0" xfId="0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14"/>
  <sheetViews>
    <sheetView tabSelected="1" zoomScale="96" zoomScaleNormal="96" workbookViewId="0">
      <pane xSplit="5" ySplit="7" topLeftCell="F384" activePane="bottomRight" state="frozen"/>
      <selection pane="topRight" activeCell="F1" sqref="F1"/>
      <selection pane="bottomLeft" activeCell="A3" sqref="A3"/>
      <selection pane="bottomRight" activeCell="F407" sqref="F407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4" bestFit="1" customWidth="1"/>
    <col min="6" max="6" width="10.7109375" style="2" customWidth="1"/>
    <col min="7" max="8" width="17.7109375" customWidth="1"/>
    <col min="9" max="9" width="18.28515625" bestFit="1" customWidth="1"/>
    <col min="10" max="13" width="17.7109375" customWidth="1"/>
    <col min="14" max="14" width="19.28515625" bestFit="1" customWidth="1"/>
    <col min="15" max="18" width="17.7109375" customWidth="1"/>
    <col min="19" max="19" width="19" bestFit="1" customWidth="1"/>
    <col min="20" max="20" width="18" bestFit="1" customWidth="1"/>
    <col min="22" max="22" width="17" bestFit="1" customWidth="1"/>
    <col min="23" max="23" width="17" customWidth="1"/>
    <col min="24" max="24" width="18" bestFit="1" customWidth="1"/>
    <col min="25" max="25" width="18.28515625" bestFit="1" customWidth="1"/>
  </cols>
  <sheetData>
    <row r="1" spans="1:25" ht="18.75" x14ac:dyDescent="0.3">
      <c r="G1" s="37" t="s">
        <v>741</v>
      </c>
      <c r="H1" s="37"/>
      <c r="I1" s="37"/>
      <c r="J1" s="37"/>
      <c r="K1" s="37"/>
      <c r="L1" s="37"/>
      <c r="M1" s="37"/>
    </row>
    <row r="2" spans="1:25" ht="18.75" x14ac:dyDescent="0.3">
      <c r="A2" s="2"/>
      <c r="G2" s="28" t="s">
        <v>780</v>
      </c>
      <c r="H2" s="29"/>
      <c r="I2" s="29"/>
      <c r="J2" s="29"/>
      <c r="K2" s="30"/>
      <c r="L2" s="38">
        <f>+G407+J407+K407+L407+P407</f>
        <v>90570536997.801132</v>
      </c>
      <c r="M2" s="39"/>
    </row>
    <row r="3" spans="1:25" ht="18.75" x14ac:dyDescent="0.3">
      <c r="A3" s="2"/>
      <c r="G3" s="31" t="s">
        <v>742</v>
      </c>
      <c r="H3" s="32"/>
      <c r="I3" s="32"/>
      <c r="J3" s="32"/>
      <c r="K3" s="33"/>
      <c r="L3" s="38">
        <f>+H407+M407+Q407</f>
        <v>7052366665</v>
      </c>
      <c r="M3" s="39"/>
      <c r="N3" s="40"/>
      <c r="O3" s="19"/>
    </row>
    <row r="4" spans="1:25" ht="18.75" x14ac:dyDescent="0.3">
      <c r="A4" s="2"/>
      <c r="B4" s="2"/>
      <c r="C4" s="2"/>
      <c r="G4" s="34" t="s">
        <v>743</v>
      </c>
      <c r="H4" s="35"/>
      <c r="I4" s="35"/>
      <c r="J4" s="35"/>
      <c r="K4" s="36"/>
      <c r="L4" s="38">
        <f>+I407+N407+O407+R407</f>
        <v>63130627504.994209</v>
      </c>
      <c r="M4" s="39"/>
    </row>
    <row r="6" spans="1:25" x14ac:dyDescent="0.25">
      <c r="A6" s="3" t="s">
        <v>786</v>
      </c>
      <c r="S6" s="9" t="s">
        <v>787</v>
      </c>
    </row>
    <row r="7" spans="1:25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734</v>
      </c>
      <c r="G7" s="10" t="s">
        <v>785</v>
      </c>
      <c r="H7" s="18" t="s">
        <v>733</v>
      </c>
      <c r="I7" s="12" t="s">
        <v>738</v>
      </c>
      <c r="J7" s="10" t="s">
        <v>782</v>
      </c>
      <c r="K7" s="10" t="s">
        <v>781</v>
      </c>
      <c r="L7" s="10" t="s">
        <v>783</v>
      </c>
      <c r="M7" s="11" t="s">
        <v>735</v>
      </c>
      <c r="N7" s="12" t="s">
        <v>736</v>
      </c>
      <c r="O7" s="12" t="s">
        <v>737</v>
      </c>
      <c r="P7" s="10" t="s">
        <v>784</v>
      </c>
      <c r="Q7" s="11" t="s">
        <v>739</v>
      </c>
      <c r="R7" s="12" t="s">
        <v>740</v>
      </c>
      <c r="S7" s="8" t="s">
        <v>725</v>
      </c>
      <c r="T7"/>
      <c r="U7"/>
      <c r="V7"/>
      <c r="W7"/>
      <c r="X7"/>
      <c r="Y7"/>
    </row>
    <row r="8" spans="1:25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744</v>
      </c>
      <c r="G8" s="16">
        <v>0</v>
      </c>
      <c r="H8" s="5">
        <v>0</v>
      </c>
      <c r="I8" s="17">
        <v>107165591.82352717</v>
      </c>
      <c r="J8" s="5">
        <v>27741078.877827998</v>
      </c>
      <c r="K8" s="5">
        <v>18504683.158371001</v>
      </c>
      <c r="L8" s="5">
        <v>0</v>
      </c>
      <c r="M8" s="5">
        <v>0</v>
      </c>
      <c r="N8" s="6">
        <v>86262984.364342377</v>
      </c>
      <c r="O8" s="6">
        <v>0</v>
      </c>
      <c r="P8" s="6">
        <v>0</v>
      </c>
      <c r="Q8" s="6">
        <v>0</v>
      </c>
      <c r="R8" s="6">
        <v>870113.70000000007</v>
      </c>
      <c r="S8" s="7">
        <f>+SUM(G8:R8)</f>
        <v>240544451.92406851</v>
      </c>
    </row>
    <row r="9" spans="1:25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744</v>
      </c>
      <c r="G9" s="16">
        <v>0</v>
      </c>
      <c r="H9" s="5">
        <v>0</v>
      </c>
      <c r="I9" s="17">
        <v>158955321.71568996</v>
      </c>
      <c r="J9" s="5">
        <v>22060231.429864001</v>
      </c>
      <c r="K9" s="5">
        <v>12496937.701357</v>
      </c>
      <c r="L9" s="5">
        <v>0</v>
      </c>
      <c r="M9" s="5">
        <v>0</v>
      </c>
      <c r="N9" s="6">
        <v>63845903.270772927</v>
      </c>
      <c r="O9" s="6">
        <v>0</v>
      </c>
      <c r="P9" s="6">
        <v>0</v>
      </c>
      <c r="Q9" s="6">
        <v>0</v>
      </c>
      <c r="R9" s="6">
        <v>1520907.9453325935</v>
      </c>
      <c r="S9" s="7">
        <f t="shared" ref="S9:S72" si="0">+SUM(G9:R9)</f>
        <v>258879302.06301647</v>
      </c>
    </row>
    <row r="10" spans="1:25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744</v>
      </c>
      <c r="G10" s="16">
        <v>0</v>
      </c>
      <c r="H10" s="5">
        <v>0</v>
      </c>
      <c r="I10" s="17">
        <v>167280784.5206399</v>
      </c>
      <c r="J10" s="5">
        <v>44607237.954751</v>
      </c>
      <c r="K10" s="5">
        <v>23324127.755656</v>
      </c>
      <c r="L10" s="5">
        <v>0</v>
      </c>
      <c r="M10" s="5">
        <v>0</v>
      </c>
      <c r="N10" s="6">
        <v>141285061.51102346</v>
      </c>
      <c r="O10" s="6">
        <v>0</v>
      </c>
      <c r="P10" s="6">
        <v>0</v>
      </c>
      <c r="Q10" s="6">
        <v>0</v>
      </c>
      <c r="R10" s="6">
        <v>1600567.2004739041</v>
      </c>
      <c r="S10" s="7">
        <f t="shared" si="0"/>
        <v>378097778.94254428</v>
      </c>
    </row>
    <row r="11" spans="1:25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744</v>
      </c>
      <c r="G11" s="16">
        <v>0</v>
      </c>
      <c r="H11" s="5">
        <v>0</v>
      </c>
      <c r="I11" s="17">
        <v>13156473.156968426</v>
      </c>
      <c r="J11" s="5">
        <v>2333822.6696831998</v>
      </c>
      <c r="K11" s="5">
        <v>3745226.1176470998</v>
      </c>
      <c r="L11" s="5">
        <v>0</v>
      </c>
      <c r="M11" s="5">
        <v>0</v>
      </c>
      <c r="N11" s="6">
        <v>9356714.5598491132</v>
      </c>
      <c r="O11" s="6">
        <v>0</v>
      </c>
      <c r="P11" s="6">
        <v>0</v>
      </c>
      <c r="Q11" s="6">
        <v>0</v>
      </c>
      <c r="R11" s="6">
        <v>125883.07419350256</v>
      </c>
      <c r="S11" s="7">
        <f t="shared" si="0"/>
        <v>28718119.578341343</v>
      </c>
      <c r="Y11" s="20" t="e">
        <f>+#REF!+#REF!+I407</f>
        <v>#REF!</v>
      </c>
    </row>
    <row r="12" spans="1:25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744</v>
      </c>
      <c r="G12" s="16">
        <v>0</v>
      </c>
      <c r="H12" s="5">
        <v>0</v>
      </c>
      <c r="I12" s="17">
        <v>228332635.03287971</v>
      </c>
      <c r="J12" s="5">
        <v>74091290.669682994</v>
      </c>
      <c r="K12" s="5">
        <v>43767375.547512002</v>
      </c>
      <c r="L12" s="5">
        <v>0</v>
      </c>
      <c r="M12" s="5">
        <v>0</v>
      </c>
      <c r="N12" s="6">
        <v>226002773.69847947</v>
      </c>
      <c r="O12" s="6">
        <v>0</v>
      </c>
      <c r="P12" s="6">
        <v>0</v>
      </c>
      <c r="Q12" s="6">
        <v>0</v>
      </c>
      <c r="R12" s="6">
        <v>2484000</v>
      </c>
      <c r="S12" s="7">
        <f t="shared" si="0"/>
        <v>574678074.94855416</v>
      </c>
    </row>
    <row r="13" spans="1:25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744</v>
      </c>
      <c r="G13" s="16">
        <v>0</v>
      </c>
      <c r="H13" s="5">
        <v>0</v>
      </c>
      <c r="I13" s="17">
        <v>244926010.5049535</v>
      </c>
      <c r="J13" s="5">
        <v>51077496.742082</v>
      </c>
      <c r="K13" s="5">
        <v>27214570.434388999</v>
      </c>
      <c r="L13" s="5">
        <v>0</v>
      </c>
      <c r="M13" s="5">
        <v>0</v>
      </c>
      <c r="N13" s="6">
        <v>139191231.1860044</v>
      </c>
      <c r="O13" s="6">
        <v>0</v>
      </c>
      <c r="P13" s="6">
        <v>0</v>
      </c>
      <c r="Q13" s="6">
        <v>0</v>
      </c>
      <c r="R13" s="6">
        <v>2245767.66</v>
      </c>
      <c r="S13" s="7">
        <f t="shared" si="0"/>
        <v>464655076.52742893</v>
      </c>
    </row>
    <row r="14" spans="1:25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744</v>
      </c>
      <c r="G14" s="16">
        <v>0</v>
      </c>
      <c r="H14" s="5">
        <v>0</v>
      </c>
      <c r="I14" s="17">
        <v>43455470.697866969</v>
      </c>
      <c r="J14" s="5">
        <v>6287821.0316743003</v>
      </c>
      <c r="K14" s="5">
        <v>4676726.2986425003</v>
      </c>
      <c r="L14" s="5">
        <v>0</v>
      </c>
      <c r="M14" s="5">
        <v>0</v>
      </c>
      <c r="N14" s="6">
        <v>19686749.229828063</v>
      </c>
      <c r="O14" s="6">
        <v>0</v>
      </c>
      <c r="P14" s="6">
        <v>0</v>
      </c>
      <c r="Q14" s="6">
        <v>0</v>
      </c>
      <c r="R14" s="6">
        <v>442633.32000000007</v>
      </c>
      <c r="S14" s="7">
        <f t="shared" si="0"/>
        <v>74549400.578011826</v>
      </c>
    </row>
    <row r="15" spans="1:25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744</v>
      </c>
      <c r="G15" s="16">
        <v>0</v>
      </c>
      <c r="H15" s="5">
        <v>0</v>
      </c>
      <c r="I15" s="17">
        <v>184307986.0672774</v>
      </c>
      <c r="J15" s="5">
        <v>18527779.366516002</v>
      </c>
      <c r="K15" s="5">
        <v>9069040.0452488996</v>
      </c>
      <c r="L15" s="5">
        <v>0</v>
      </c>
      <c r="M15" s="5">
        <v>0</v>
      </c>
      <c r="N15" s="6">
        <v>69415662.971390307</v>
      </c>
      <c r="O15" s="6">
        <v>0</v>
      </c>
      <c r="P15" s="6">
        <v>0</v>
      </c>
      <c r="Q15" s="6">
        <v>0</v>
      </c>
      <c r="R15" s="6">
        <v>1658927.7</v>
      </c>
      <c r="S15" s="7">
        <f t="shared" si="0"/>
        <v>282979396.15043259</v>
      </c>
    </row>
    <row r="16" spans="1:25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744</v>
      </c>
      <c r="G16" s="16">
        <v>0</v>
      </c>
      <c r="H16" s="5">
        <v>0</v>
      </c>
      <c r="I16" s="17">
        <v>188614945.33895165</v>
      </c>
      <c r="J16" s="5">
        <v>34645956.407240003</v>
      </c>
      <c r="K16" s="5">
        <v>13436860.597285001</v>
      </c>
      <c r="L16" s="5">
        <v>0</v>
      </c>
      <c r="M16" s="5">
        <v>0</v>
      </c>
      <c r="N16" s="6">
        <v>93868665.503670752</v>
      </c>
      <c r="O16" s="6">
        <v>0</v>
      </c>
      <c r="P16" s="6">
        <v>0</v>
      </c>
      <c r="Q16" s="6">
        <v>0</v>
      </c>
      <c r="R16" s="6">
        <v>1870018.5206581841</v>
      </c>
      <c r="S16" s="7">
        <f t="shared" si="0"/>
        <v>332436446.3678056</v>
      </c>
    </row>
    <row r="17" spans="1:19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744</v>
      </c>
      <c r="G17" s="16">
        <v>0</v>
      </c>
      <c r="H17" s="5">
        <v>0</v>
      </c>
      <c r="I17" s="17">
        <v>102803654.54248132</v>
      </c>
      <c r="J17" s="5">
        <v>17540928.606334999</v>
      </c>
      <c r="K17" s="5">
        <v>7516498.0542986002</v>
      </c>
      <c r="L17" s="5">
        <v>0</v>
      </c>
      <c r="M17" s="5">
        <v>0</v>
      </c>
      <c r="N17" s="6">
        <v>60280159.290402241</v>
      </c>
      <c r="O17" s="6">
        <v>0</v>
      </c>
      <c r="P17" s="6">
        <v>0</v>
      </c>
      <c r="Q17" s="6">
        <v>0</v>
      </c>
      <c r="R17" s="6">
        <v>1019244.4593418157</v>
      </c>
      <c r="S17" s="7">
        <f t="shared" si="0"/>
        <v>189160484.95285898</v>
      </c>
    </row>
    <row r="18" spans="1:19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744</v>
      </c>
      <c r="G18" s="16">
        <v>0</v>
      </c>
      <c r="H18" s="5">
        <v>0</v>
      </c>
      <c r="I18" s="17">
        <v>14471410.947287805</v>
      </c>
      <c r="J18" s="5">
        <v>3447351.7104071998</v>
      </c>
      <c r="K18" s="5">
        <v>1356897.7556561001</v>
      </c>
      <c r="L18" s="5">
        <v>0</v>
      </c>
      <c r="M18" s="5">
        <v>0</v>
      </c>
      <c r="N18" s="6">
        <v>10679204.049263796</v>
      </c>
      <c r="O18" s="6">
        <v>0</v>
      </c>
      <c r="P18" s="6">
        <v>0</v>
      </c>
      <c r="Q18" s="6">
        <v>0</v>
      </c>
      <c r="R18" s="6">
        <v>141187.48928858826</v>
      </c>
      <c r="S18" s="7">
        <f t="shared" si="0"/>
        <v>30096051.951903488</v>
      </c>
    </row>
    <row r="19" spans="1:19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744</v>
      </c>
      <c r="G19" s="16">
        <v>0</v>
      </c>
      <c r="H19" s="5">
        <v>0</v>
      </c>
      <c r="I19" s="17">
        <v>6438268.8962680325</v>
      </c>
      <c r="J19" s="5">
        <v>2089942.7963801001</v>
      </c>
      <c r="K19" s="5">
        <v>992237.63800905005</v>
      </c>
      <c r="L19" s="5">
        <v>0</v>
      </c>
      <c r="M19" s="5">
        <v>0</v>
      </c>
      <c r="N19" s="6">
        <v>6403326.4233683292</v>
      </c>
      <c r="O19" s="6">
        <v>0</v>
      </c>
      <c r="P19" s="6">
        <v>0</v>
      </c>
      <c r="Q19" s="6">
        <v>0</v>
      </c>
      <c r="R19" s="6">
        <v>62813.710711411761</v>
      </c>
      <c r="S19" s="7">
        <f t="shared" si="0"/>
        <v>15986589.464736925</v>
      </c>
    </row>
    <row r="20" spans="1:19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744</v>
      </c>
      <c r="G20" s="16">
        <v>0</v>
      </c>
      <c r="H20" s="5">
        <v>0</v>
      </c>
      <c r="I20" s="17">
        <v>114360373.29257026</v>
      </c>
      <c r="J20" s="5">
        <v>17752354.959275998</v>
      </c>
      <c r="K20" s="5">
        <v>11079562.41629</v>
      </c>
      <c r="L20" s="5">
        <v>0</v>
      </c>
      <c r="M20" s="5">
        <v>0</v>
      </c>
      <c r="N20" s="6">
        <v>54819521.62296135</v>
      </c>
      <c r="O20" s="6">
        <v>0</v>
      </c>
      <c r="P20" s="6">
        <v>0</v>
      </c>
      <c r="Q20" s="6">
        <v>0</v>
      </c>
      <c r="R20" s="6">
        <v>966907.05206048442</v>
      </c>
      <c r="S20" s="7">
        <f t="shared" si="0"/>
        <v>198978719.34315807</v>
      </c>
    </row>
    <row r="21" spans="1:19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744</v>
      </c>
      <c r="G21" s="16">
        <v>0</v>
      </c>
      <c r="H21" s="5">
        <v>0</v>
      </c>
      <c r="I21" s="17">
        <v>19891984.704413697</v>
      </c>
      <c r="J21" s="5">
        <v>2413322.5067873001</v>
      </c>
      <c r="K21" s="5">
        <v>1094272.0814479999</v>
      </c>
      <c r="L21" s="5">
        <v>0</v>
      </c>
      <c r="M21" s="5">
        <v>0</v>
      </c>
      <c r="N21" s="6">
        <v>7527876.1202071458</v>
      </c>
      <c r="O21" s="6">
        <v>0</v>
      </c>
      <c r="P21" s="6">
        <v>0</v>
      </c>
      <c r="Q21" s="6">
        <v>0</v>
      </c>
      <c r="R21" s="6">
        <v>168185.00793951552</v>
      </c>
      <c r="S21" s="7">
        <f t="shared" si="0"/>
        <v>31095640.420795657</v>
      </c>
    </row>
    <row r="22" spans="1:19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744</v>
      </c>
      <c r="G22" s="16">
        <v>0</v>
      </c>
      <c r="H22" s="5">
        <v>0</v>
      </c>
      <c r="I22" s="17">
        <v>14539323.245902911</v>
      </c>
      <c r="J22" s="5">
        <v>1600940.9954750999</v>
      </c>
      <c r="K22" s="5">
        <v>567900.64253394003</v>
      </c>
      <c r="L22" s="5">
        <v>0</v>
      </c>
      <c r="M22" s="5">
        <v>0</v>
      </c>
      <c r="N22" s="6">
        <v>4755313.6877392353</v>
      </c>
      <c r="O22" s="6">
        <v>0</v>
      </c>
      <c r="P22" s="6">
        <v>0</v>
      </c>
      <c r="Q22" s="6">
        <v>0</v>
      </c>
      <c r="R22" s="6">
        <v>163422.08891794932</v>
      </c>
      <c r="S22" s="7">
        <f t="shared" si="0"/>
        <v>21626900.660569135</v>
      </c>
    </row>
    <row r="23" spans="1:19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744</v>
      </c>
      <c r="G23" s="16">
        <v>0</v>
      </c>
      <c r="H23" s="5">
        <v>0</v>
      </c>
      <c r="I23" s="17">
        <v>12596125.161003331</v>
      </c>
      <c r="J23" s="5">
        <v>1695269.8733031999</v>
      </c>
      <c r="K23" s="5">
        <v>614602.64253394003</v>
      </c>
      <c r="L23" s="5">
        <v>0</v>
      </c>
      <c r="M23" s="5">
        <v>0</v>
      </c>
      <c r="N23" s="6">
        <v>4330486.7599954884</v>
      </c>
      <c r="O23" s="6">
        <v>0</v>
      </c>
      <c r="P23" s="6">
        <v>0</v>
      </c>
      <c r="Q23" s="6">
        <v>0</v>
      </c>
      <c r="R23" s="6">
        <v>141580.52966207857</v>
      </c>
      <c r="S23" s="7">
        <f t="shared" si="0"/>
        <v>19378064.96649804</v>
      </c>
    </row>
    <row r="24" spans="1:19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744</v>
      </c>
      <c r="G24" s="16">
        <v>0</v>
      </c>
      <c r="H24" s="5">
        <v>0</v>
      </c>
      <c r="I24" s="17">
        <v>16209203.118503992</v>
      </c>
      <c r="J24" s="5">
        <v>6554876.3710407997</v>
      </c>
      <c r="K24" s="5">
        <v>3276775.719457</v>
      </c>
      <c r="L24" s="5">
        <v>0</v>
      </c>
      <c r="M24" s="5">
        <v>0</v>
      </c>
      <c r="N24" s="6">
        <v>35613907.611835636</v>
      </c>
      <c r="O24" s="6">
        <v>0</v>
      </c>
      <c r="P24" s="6">
        <v>0</v>
      </c>
      <c r="Q24" s="6">
        <v>0</v>
      </c>
      <c r="R24" s="6">
        <v>182191.54966980437</v>
      </c>
      <c r="S24" s="7">
        <f t="shared" si="0"/>
        <v>61836954.370507225</v>
      </c>
    </row>
    <row r="25" spans="1:19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744</v>
      </c>
      <c r="G25" s="16">
        <v>0</v>
      </c>
      <c r="H25" s="5">
        <v>0</v>
      </c>
      <c r="I25" s="17">
        <v>26168939.247935586</v>
      </c>
      <c r="J25" s="5">
        <v>7965742.9864253998</v>
      </c>
      <c r="K25" s="5">
        <v>3372378.3257919</v>
      </c>
      <c r="L25" s="5">
        <v>0</v>
      </c>
      <c r="M25" s="5">
        <v>0</v>
      </c>
      <c r="N25" s="6">
        <v>19311385.844549339</v>
      </c>
      <c r="O25" s="6">
        <v>0</v>
      </c>
      <c r="P25" s="6">
        <v>0</v>
      </c>
      <c r="Q25" s="6">
        <v>0</v>
      </c>
      <c r="R25" s="6">
        <v>294139.04927587725</v>
      </c>
      <c r="S25" s="7">
        <f t="shared" si="0"/>
        <v>57112585.453978106</v>
      </c>
    </row>
    <row r="26" spans="1:19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744</v>
      </c>
      <c r="G26" s="16">
        <v>0</v>
      </c>
      <c r="H26" s="5">
        <v>0</v>
      </c>
      <c r="I26" s="17">
        <v>20880578.748219121</v>
      </c>
      <c r="J26" s="5">
        <v>2995437.1402715002</v>
      </c>
      <c r="K26" s="5">
        <v>1378708.0180996</v>
      </c>
      <c r="L26" s="5">
        <v>0</v>
      </c>
      <c r="M26" s="5">
        <v>0</v>
      </c>
      <c r="N26" s="6">
        <v>10961376.511506209</v>
      </c>
      <c r="O26" s="6">
        <v>0</v>
      </c>
      <c r="P26" s="6">
        <v>0</v>
      </c>
      <c r="Q26" s="6">
        <v>0</v>
      </c>
      <c r="R26" s="6">
        <v>234697.84247429032</v>
      </c>
      <c r="S26" s="7">
        <f t="shared" si="0"/>
        <v>36450798.26057072</v>
      </c>
    </row>
    <row r="27" spans="1:19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744</v>
      </c>
      <c r="G27" s="16">
        <v>0</v>
      </c>
      <c r="H27" s="5">
        <v>0</v>
      </c>
      <c r="I27" s="17">
        <v>462026042.23237169</v>
      </c>
      <c r="J27" s="5">
        <v>108877249.35747001</v>
      </c>
      <c r="K27" s="5">
        <v>50266382.054298997</v>
      </c>
      <c r="L27" s="5">
        <v>0</v>
      </c>
      <c r="M27" s="5">
        <v>0</v>
      </c>
      <c r="N27" s="6">
        <v>350689396.57625234</v>
      </c>
      <c r="O27" s="6">
        <v>0</v>
      </c>
      <c r="P27" s="6">
        <v>0</v>
      </c>
      <c r="Q27" s="6">
        <v>0</v>
      </c>
      <c r="R27" s="6">
        <v>5008527.1800000006</v>
      </c>
      <c r="S27" s="7">
        <f t="shared" si="0"/>
        <v>976867597.40039301</v>
      </c>
    </row>
    <row r="28" spans="1:19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744</v>
      </c>
      <c r="G28" s="16">
        <v>0</v>
      </c>
      <c r="H28" s="5">
        <v>0</v>
      </c>
      <c r="I28" s="17">
        <v>21700521.879450105</v>
      </c>
      <c r="J28" s="5">
        <v>5557122.9773754999</v>
      </c>
      <c r="K28" s="5">
        <v>2211619.040724</v>
      </c>
      <c r="L28" s="5">
        <v>0</v>
      </c>
      <c r="M28" s="5">
        <v>0</v>
      </c>
      <c r="N28" s="6">
        <v>13926875.001357267</v>
      </c>
      <c r="O28" s="6">
        <v>0</v>
      </c>
      <c r="P28" s="6">
        <v>0</v>
      </c>
      <c r="Q28" s="6">
        <v>0</v>
      </c>
      <c r="R28" s="6">
        <v>191904.67400505402</v>
      </c>
      <c r="S28" s="7">
        <f t="shared" si="0"/>
        <v>43588043.572911926</v>
      </c>
    </row>
    <row r="29" spans="1:19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744</v>
      </c>
      <c r="G29" s="16">
        <v>0</v>
      </c>
      <c r="H29" s="5">
        <v>0</v>
      </c>
      <c r="I29" s="17">
        <v>49631239.400254481</v>
      </c>
      <c r="J29" s="5">
        <v>10868756.072397999</v>
      </c>
      <c r="K29" s="5">
        <v>4662940.5158371003</v>
      </c>
      <c r="L29" s="5">
        <v>0</v>
      </c>
      <c r="M29" s="5">
        <v>0</v>
      </c>
      <c r="N29" s="6">
        <v>25383125.561739985</v>
      </c>
      <c r="O29" s="6">
        <v>0</v>
      </c>
      <c r="P29" s="6">
        <v>0</v>
      </c>
      <c r="Q29" s="6">
        <v>0</v>
      </c>
      <c r="R29" s="6">
        <v>438904.96599494602</v>
      </c>
      <c r="S29" s="7">
        <f t="shared" si="0"/>
        <v>90984966.516224504</v>
      </c>
    </row>
    <row r="30" spans="1:19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744</v>
      </c>
      <c r="G30" s="16">
        <v>0</v>
      </c>
      <c r="H30" s="5">
        <v>0</v>
      </c>
      <c r="I30" s="17">
        <v>84617758.061091557</v>
      </c>
      <c r="J30" s="5">
        <v>20830093.321267001</v>
      </c>
      <c r="K30" s="5">
        <v>9226612.2986424994</v>
      </c>
      <c r="L30" s="5">
        <v>0</v>
      </c>
      <c r="M30" s="5">
        <v>0</v>
      </c>
      <c r="N30" s="6">
        <v>56022236.766137518</v>
      </c>
      <c r="O30" s="6">
        <v>0</v>
      </c>
      <c r="P30" s="6">
        <v>0</v>
      </c>
      <c r="Q30" s="6">
        <v>0</v>
      </c>
      <c r="R30" s="6">
        <v>738000</v>
      </c>
      <c r="S30" s="7">
        <f t="shared" si="0"/>
        <v>171434700.44713858</v>
      </c>
    </row>
    <row r="31" spans="1:19" ht="30" x14ac:dyDescent="0.25">
      <c r="A31" s="4" t="s">
        <v>5</v>
      </c>
      <c r="B31" s="4" t="s">
        <v>68</v>
      </c>
      <c r="C31" s="4" t="s">
        <v>76</v>
      </c>
      <c r="D31" s="4" t="s">
        <v>765</v>
      </c>
      <c r="E31" s="13" t="s">
        <v>77</v>
      </c>
      <c r="F31" s="13" t="s">
        <v>744</v>
      </c>
      <c r="G31" s="16">
        <v>0</v>
      </c>
      <c r="H31" s="5">
        <v>0</v>
      </c>
      <c r="I31" s="17">
        <v>81140863.686442181</v>
      </c>
      <c r="J31" s="5">
        <v>9981784.5158370994</v>
      </c>
      <c r="K31" s="5">
        <v>5324998.1990949996</v>
      </c>
      <c r="L31" s="5">
        <v>0</v>
      </c>
      <c r="M31" s="5">
        <v>0</v>
      </c>
      <c r="N31" s="6">
        <v>22678511.871488705</v>
      </c>
      <c r="O31" s="6">
        <v>0</v>
      </c>
      <c r="P31" s="6">
        <v>0</v>
      </c>
      <c r="Q31" s="6">
        <v>0</v>
      </c>
      <c r="R31" s="6">
        <v>759963.15606640838</v>
      </c>
      <c r="S31" s="7">
        <f t="shared" si="0"/>
        <v>119886121.42892939</v>
      </c>
    </row>
    <row r="32" spans="1:19" ht="30" x14ac:dyDescent="0.25">
      <c r="A32" s="4" t="s">
        <v>5</v>
      </c>
      <c r="B32" s="4" t="s">
        <v>68</v>
      </c>
      <c r="C32" s="4" t="s">
        <v>76</v>
      </c>
      <c r="D32" s="4" t="s">
        <v>765</v>
      </c>
      <c r="E32" s="13" t="s">
        <v>78</v>
      </c>
      <c r="F32" s="13" t="s">
        <v>744</v>
      </c>
      <c r="G32" s="16">
        <v>0</v>
      </c>
      <c r="H32" s="5">
        <v>0</v>
      </c>
      <c r="I32" s="17">
        <v>43261679.538117327</v>
      </c>
      <c r="J32" s="5">
        <v>11768582.995475</v>
      </c>
      <c r="K32" s="5">
        <v>5413914.0814479999</v>
      </c>
      <c r="L32" s="5">
        <v>0</v>
      </c>
      <c r="M32" s="5">
        <v>0</v>
      </c>
      <c r="N32" s="6">
        <v>36007435.421385765</v>
      </c>
      <c r="O32" s="6">
        <v>0</v>
      </c>
      <c r="P32" s="6">
        <v>0</v>
      </c>
      <c r="Q32" s="6">
        <v>0</v>
      </c>
      <c r="R32" s="6">
        <v>405187.73186308431</v>
      </c>
      <c r="S32" s="7">
        <f t="shared" si="0"/>
        <v>96856799.768289179</v>
      </c>
    </row>
    <row r="33" spans="1:19" ht="30" x14ac:dyDescent="0.25">
      <c r="A33" s="4" t="s">
        <v>5</v>
      </c>
      <c r="B33" s="4" t="s">
        <v>68</v>
      </c>
      <c r="C33" s="4" t="s">
        <v>76</v>
      </c>
      <c r="D33" s="4" t="s">
        <v>765</v>
      </c>
      <c r="E33" s="13" t="s">
        <v>79</v>
      </c>
      <c r="F33" s="13" t="s">
        <v>744</v>
      </c>
      <c r="G33" s="16">
        <v>0</v>
      </c>
      <c r="H33" s="5">
        <v>0</v>
      </c>
      <c r="I33" s="17">
        <v>45676472.216884159</v>
      </c>
      <c r="J33" s="5">
        <v>10370983.266968001</v>
      </c>
      <c r="K33" s="5">
        <v>5336058.5882353</v>
      </c>
      <c r="L33" s="5">
        <v>0</v>
      </c>
      <c r="M33" s="5">
        <v>0</v>
      </c>
      <c r="N33" s="6">
        <v>27857732.317763127</v>
      </c>
      <c r="O33" s="6">
        <v>0</v>
      </c>
      <c r="P33" s="6">
        <v>0</v>
      </c>
      <c r="Q33" s="6">
        <v>0</v>
      </c>
      <c r="R33" s="6">
        <v>427804.61541627627</v>
      </c>
      <c r="S33" s="7">
        <f t="shared" si="0"/>
        <v>89669051.00526686</v>
      </c>
    </row>
    <row r="34" spans="1:19" ht="30" x14ac:dyDescent="0.25">
      <c r="A34" s="4" t="s">
        <v>5</v>
      </c>
      <c r="B34" s="4" t="s">
        <v>68</v>
      </c>
      <c r="C34" s="4" t="s">
        <v>76</v>
      </c>
      <c r="D34" s="4" t="s">
        <v>765</v>
      </c>
      <c r="E34" s="13" t="s">
        <v>80</v>
      </c>
      <c r="F34" s="13" t="s">
        <v>744</v>
      </c>
      <c r="G34" s="16">
        <v>0</v>
      </c>
      <c r="H34" s="5">
        <v>0</v>
      </c>
      <c r="I34" s="17">
        <v>46284074.864888087</v>
      </c>
      <c r="J34" s="5">
        <v>5352036.3529412001</v>
      </c>
      <c r="K34" s="5">
        <v>2258451.7647059001</v>
      </c>
      <c r="L34" s="5">
        <v>0</v>
      </c>
      <c r="M34" s="5">
        <v>0</v>
      </c>
      <c r="N34" s="6">
        <v>15242462.487734836</v>
      </c>
      <c r="O34" s="6">
        <v>0</v>
      </c>
      <c r="P34" s="6">
        <v>0</v>
      </c>
      <c r="Q34" s="6">
        <v>0</v>
      </c>
      <c r="R34" s="6">
        <v>433495.40554387175</v>
      </c>
      <c r="S34" s="7">
        <f t="shared" si="0"/>
        <v>69570520.875813901</v>
      </c>
    </row>
    <row r="35" spans="1:19" ht="30" x14ac:dyDescent="0.25">
      <c r="A35" s="4" t="s">
        <v>5</v>
      </c>
      <c r="B35" s="4" t="s">
        <v>68</v>
      </c>
      <c r="C35" s="4" t="s">
        <v>76</v>
      </c>
      <c r="D35" s="4" t="s">
        <v>765</v>
      </c>
      <c r="E35" s="13" t="s">
        <v>81</v>
      </c>
      <c r="F35" s="13" t="s">
        <v>744</v>
      </c>
      <c r="G35" s="16">
        <v>0</v>
      </c>
      <c r="H35" s="5">
        <v>0</v>
      </c>
      <c r="I35" s="17">
        <v>42475458.22709474</v>
      </c>
      <c r="J35" s="5">
        <v>9999514.8868779</v>
      </c>
      <c r="K35" s="5">
        <v>5601886.959276</v>
      </c>
      <c r="L35" s="5">
        <v>0</v>
      </c>
      <c r="M35" s="5">
        <v>0</v>
      </c>
      <c r="N35" s="6">
        <v>26676209.06523177</v>
      </c>
      <c r="O35" s="6">
        <v>0</v>
      </c>
      <c r="P35" s="6">
        <v>0</v>
      </c>
      <c r="Q35" s="6">
        <v>0</v>
      </c>
      <c r="R35" s="6">
        <v>397824.00412165478</v>
      </c>
      <c r="S35" s="7">
        <f t="shared" si="0"/>
        <v>85150893.142602071</v>
      </c>
    </row>
    <row r="36" spans="1:19" ht="30" x14ac:dyDescent="0.25">
      <c r="A36" s="4" t="s">
        <v>5</v>
      </c>
      <c r="B36" s="4" t="s">
        <v>68</v>
      </c>
      <c r="C36" s="4" t="s">
        <v>76</v>
      </c>
      <c r="D36" s="4" t="s">
        <v>765</v>
      </c>
      <c r="E36" s="13" t="s">
        <v>82</v>
      </c>
      <c r="F36" s="13" t="s">
        <v>744</v>
      </c>
      <c r="G36" s="16">
        <v>0</v>
      </c>
      <c r="H36" s="5">
        <v>0</v>
      </c>
      <c r="I36" s="17">
        <v>38743554.864339896</v>
      </c>
      <c r="J36" s="5">
        <v>6130345.7828054996</v>
      </c>
      <c r="K36" s="5">
        <v>2826421.7285067998</v>
      </c>
      <c r="L36" s="5">
        <v>0</v>
      </c>
      <c r="M36" s="5">
        <v>0</v>
      </c>
      <c r="N36" s="6">
        <v>16391955.58905533</v>
      </c>
      <c r="O36" s="6">
        <v>0</v>
      </c>
      <c r="P36" s="6">
        <v>0</v>
      </c>
      <c r="Q36" s="6">
        <v>0</v>
      </c>
      <c r="R36" s="6">
        <v>362871.09717881319</v>
      </c>
      <c r="S36" s="7">
        <f t="shared" si="0"/>
        <v>64455149.06188634</v>
      </c>
    </row>
    <row r="37" spans="1:19" ht="30" x14ac:dyDescent="0.25">
      <c r="A37" s="4" t="s">
        <v>5</v>
      </c>
      <c r="B37" s="4" t="s">
        <v>68</v>
      </c>
      <c r="C37" s="4" t="s">
        <v>76</v>
      </c>
      <c r="D37" s="4" t="s">
        <v>765</v>
      </c>
      <c r="E37" s="13" t="s">
        <v>83</v>
      </c>
      <c r="F37" s="13" t="s">
        <v>744</v>
      </c>
      <c r="G37" s="16">
        <v>0</v>
      </c>
      <c r="H37" s="5">
        <v>0</v>
      </c>
      <c r="I37" s="17">
        <v>24915286.347241178</v>
      </c>
      <c r="J37" s="5">
        <v>1839247.9366516001</v>
      </c>
      <c r="K37" s="5">
        <v>594052.70588234998</v>
      </c>
      <c r="L37" s="5">
        <v>0</v>
      </c>
      <c r="M37" s="5">
        <v>0</v>
      </c>
      <c r="N37" s="6">
        <v>3585210.808358897</v>
      </c>
      <c r="O37" s="6">
        <v>0</v>
      </c>
      <c r="P37" s="6">
        <v>0</v>
      </c>
      <c r="Q37" s="6">
        <v>0</v>
      </c>
      <c r="R37" s="6">
        <v>323692.41147271881</v>
      </c>
      <c r="S37" s="7">
        <f t="shared" si="0"/>
        <v>31257490.209606744</v>
      </c>
    </row>
    <row r="38" spans="1:19" ht="30" x14ac:dyDescent="0.25">
      <c r="A38" s="4" t="s">
        <v>5</v>
      </c>
      <c r="B38" s="4" t="s">
        <v>68</v>
      </c>
      <c r="C38" s="4" t="s">
        <v>76</v>
      </c>
      <c r="D38" s="4" t="s">
        <v>765</v>
      </c>
      <c r="E38" s="13" t="s">
        <v>84</v>
      </c>
      <c r="F38" s="13" t="s">
        <v>744</v>
      </c>
      <c r="G38" s="16">
        <v>0</v>
      </c>
      <c r="H38" s="5">
        <v>0</v>
      </c>
      <c r="I38" s="17">
        <v>32446184.855152901</v>
      </c>
      <c r="J38" s="5">
        <v>5717296.6696833</v>
      </c>
      <c r="K38" s="5">
        <v>2822178.6153846001</v>
      </c>
      <c r="L38" s="5">
        <v>0</v>
      </c>
      <c r="M38" s="5">
        <v>0</v>
      </c>
      <c r="N38" s="6">
        <v>12019413.355017263</v>
      </c>
      <c r="O38" s="6">
        <v>0</v>
      </c>
      <c r="P38" s="6">
        <v>0</v>
      </c>
      <c r="Q38" s="6">
        <v>0</v>
      </c>
      <c r="R38" s="6">
        <v>303890.0983371734</v>
      </c>
      <c r="S38" s="7">
        <f t="shared" si="0"/>
        <v>53308963.593575239</v>
      </c>
    </row>
    <row r="39" spans="1:19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744</v>
      </c>
      <c r="G39" s="16">
        <v>0</v>
      </c>
      <c r="H39" s="5">
        <v>0</v>
      </c>
      <c r="I39" s="17">
        <v>256971460.48221874</v>
      </c>
      <c r="J39" s="5">
        <v>52232948.751130998</v>
      </c>
      <c r="K39" s="5">
        <v>20313272.832579002</v>
      </c>
      <c r="L39" s="5">
        <v>0</v>
      </c>
      <c r="M39" s="5">
        <v>0</v>
      </c>
      <c r="N39" s="6">
        <v>170786307.136657</v>
      </c>
      <c r="O39" s="6">
        <v>0</v>
      </c>
      <c r="P39" s="6">
        <v>0</v>
      </c>
      <c r="Q39" s="6">
        <v>0</v>
      </c>
      <c r="R39" s="6">
        <v>1907141.7600000005</v>
      </c>
      <c r="S39" s="7">
        <f t="shared" si="0"/>
        <v>502211130.96258575</v>
      </c>
    </row>
    <row r="40" spans="1:19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744</v>
      </c>
      <c r="G40" s="16">
        <v>0</v>
      </c>
      <c r="H40" s="5">
        <v>0</v>
      </c>
      <c r="I40" s="17">
        <v>21462362.285843905</v>
      </c>
      <c r="J40" s="5">
        <v>1354886.3619909999</v>
      </c>
      <c r="K40" s="5">
        <v>363138.24434388999</v>
      </c>
      <c r="L40" s="5">
        <v>0</v>
      </c>
      <c r="M40" s="5">
        <v>0</v>
      </c>
      <c r="N40" s="6">
        <v>15070034.317313241</v>
      </c>
      <c r="O40" s="6">
        <v>0</v>
      </c>
      <c r="P40" s="6">
        <v>0</v>
      </c>
      <c r="Q40" s="6">
        <v>0</v>
      </c>
      <c r="R40" s="6">
        <v>252480.6</v>
      </c>
      <c r="S40" s="7">
        <f t="shared" si="0"/>
        <v>38502901.809492037</v>
      </c>
    </row>
    <row r="41" spans="1:19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744</v>
      </c>
      <c r="G41" s="16">
        <v>0</v>
      </c>
      <c r="H41" s="5">
        <v>0</v>
      </c>
      <c r="I41" s="17">
        <v>105984164.9824737</v>
      </c>
      <c r="J41" s="5">
        <v>27042473.194570001</v>
      </c>
      <c r="K41" s="5">
        <v>14154209.348416001</v>
      </c>
      <c r="L41" s="5">
        <v>0</v>
      </c>
      <c r="M41" s="5">
        <v>0</v>
      </c>
      <c r="N41" s="6">
        <v>74137597.267419785</v>
      </c>
      <c r="O41" s="6">
        <v>0</v>
      </c>
      <c r="P41" s="6">
        <v>0</v>
      </c>
      <c r="Q41" s="6">
        <v>0</v>
      </c>
      <c r="R41" s="6">
        <v>923920.38000000012</v>
      </c>
      <c r="S41" s="7">
        <f t="shared" si="0"/>
        <v>222242365.17287949</v>
      </c>
    </row>
    <row r="42" spans="1:19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744</v>
      </c>
      <c r="G42" s="16">
        <v>0</v>
      </c>
      <c r="H42" s="5">
        <v>0</v>
      </c>
      <c r="I42" s="17">
        <v>257535595.845588</v>
      </c>
      <c r="J42" s="5">
        <v>73505137.574661002</v>
      </c>
      <c r="K42" s="5">
        <v>36762974.072397999</v>
      </c>
      <c r="L42" s="5">
        <v>0</v>
      </c>
      <c r="M42" s="5">
        <v>0</v>
      </c>
      <c r="N42" s="6">
        <v>181170527.87982947</v>
      </c>
      <c r="O42" s="6">
        <v>0</v>
      </c>
      <c r="P42" s="6">
        <v>0</v>
      </c>
      <c r="Q42" s="6">
        <v>0</v>
      </c>
      <c r="R42" s="6">
        <v>1932103.6199999999</v>
      </c>
      <c r="S42" s="7">
        <f t="shared" si="0"/>
        <v>550906338.99247646</v>
      </c>
    </row>
    <row r="43" spans="1:19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744</v>
      </c>
      <c r="G43" s="16">
        <v>0</v>
      </c>
      <c r="H43" s="5">
        <v>0</v>
      </c>
      <c r="I43" s="17">
        <v>232161260.33434284</v>
      </c>
      <c r="J43" s="5">
        <v>47769031.737557001</v>
      </c>
      <c r="K43" s="5">
        <v>18884777.954751</v>
      </c>
      <c r="L43" s="5">
        <v>0</v>
      </c>
      <c r="M43" s="5">
        <v>0</v>
      </c>
      <c r="N43" s="6">
        <v>149525243.08079785</v>
      </c>
      <c r="O43" s="6">
        <v>0</v>
      </c>
      <c r="P43" s="6">
        <v>0</v>
      </c>
      <c r="Q43" s="6">
        <v>0</v>
      </c>
      <c r="R43" s="6">
        <v>2003265.9000000001</v>
      </c>
      <c r="S43" s="7">
        <f t="shared" si="0"/>
        <v>450343579.00744867</v>
      </c>
    </row>
    <row r="44" spans="1:19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744</v>
      </c>
      <c r="G44" s="16">
        <v>0</v>
      </c>
      <c r="H44" s="5">
        <v>0</v>
      </c>
      <c r="I44" s="17">
        <v>330628486.45959294</v>
      </c>
      <c r="J44" s="5">
        <v>59220215.212669998</v>
      </c>
      <c r="K44" s="5">
        <v>31721712.615384001</v>
      </c>
      <c r="L44" s="5">
        <v>0</v>
      </c>
      <c r="M44" s="5">
        <v>0</v>
      </c>
      <c r="N44" s="6">
        <v>182444958.15675288</v>
      </c>
      <c r="O44" s="6">
        <v>0</v>
      </c>
      <c r="P44" s="6">
        <v>0</v>
      </c>
      <c r="Q44" s="6">
        <v>0</v>
      </c>
      <c r="R44" s="6">
        <v>3600000</v>
      </c>
      <c r="S44" s="7">
        <f t="shared" si="0"/>
        <v>607615372.44439983</v>
      </c>
    </row>
    <row r="45" spans="1:19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744</v>
      </c>
      <c r="G45" s="16">
        <v>0</v>
      </c>
      <c r="H45" s="5">
        <v>0</v>
      </c>
      <c r="I45" s="17">
        <v>166415828.0429298</v>
      </c>
      <c r="J45" s="5">
        <v>28943042.932126999</v>
      </c>
      <c r="K45" s="5">
        <v>21889194.389139999</v>
      </c>
      <c r="L45" s="5">
        <v>0</v>
      </c>
      <c r="M45" s="5">
        <v>0</v>
      </c>
      <c r="N45" s="6">
        <v>105704391.7136455</v>
      </c>
      <c r="O45" s="6">
        <v>0</v>
      </c>
      <c r="P45" s="6">
        <v>0</v>
      </c>
      <c r="Q45" s="6">
        <v>0</v>
      </c>
      <c r="R45" s="6">
        <v>1997665.0199999998</v>
      </c>
      <c r="S45" s="7">
        <f t="shared" si="0"/>
        <v>324950122.09784228</v>
      </c>
    </row>
    <row r="46" spans="1:19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744</v>
      </c>
      <c r="G46" s="16">
        <v>0</v>
      </c>
      <c r="H46" s="5">
        <v>0</v>
      </c>
      <c r="I46" s="17">
        <v>259976118.12052226</v>
      </c>
      <c r="J46" s="5">
        <v>63933539.574661002</v>
      </c>
      <c r="K46" s="5">
        <v>30587660.606334999</v>
      </c>
      <c r="L46" s="5">
        <v>0</v>
      </c>
      <c r="M46" s="5">
        <v>0</v>
      </c>
      <c r="N46" s="6">
        <v>205923909.19581693</v>
      </c>
      <c r="O46" s="6">
        <v>0</v>
      </c>
      <c r="P46" s="6">
        <v>0</v>
      </c>
      <c r="Q46" s="6">
        <v>0</v>
      </c>
      <c r="R46" s="6">
        <v>2365661.9238057216</v>
      </c>
      <c r="S46" s="7">
        <f t="shared" si="0"/>
        <v>562786889.42114091</v>
      </c>
    </row>
    <row r="47" spans="1:19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744</v>
      </c>
      <c r="G47" s="16">
        <v>0</v>
      </c>
      <c r="H47" s="5">
        <v>0</v>
      </c>
      <c r="I47" s="17">
        <v>33814661.767920561</v>
      </c>
      <c r="J47" s="5">
        <v>5446120.5791854998</v>
      </c>
      <c r="K47" s="5">
        <v>3125691.4389140001</v>
      </c>
      <c r="L47" s="5">
        <v>0</v>
      </c>
      <c r="M47" s="5">
        <v>0</v>
      </c>
      <c r="N47" s="6">
        <v>18958803.736458138</v>
      </c>
      <c r="O47" s="6">
        <v>0</v>
      </c>
      <c r="P47" s="6">
        <v>0</v>
      </c>
      <c r="Q47" s="6">
        <v>0</v>
      </c>
      <c r="R47" s="6">
        <v>307697.71619427874</v>
      </c>
      <c r="S47" s="7">
        <f t="shared" si="0"/>
        <v>61652975.23867248</v>
      </c>
    </row>
    <row r="48" spans="1:19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744</v>
      </c>
      <c r="G48" s="16">
        <v>0</v>
      </c>
      <c r="H48" s="5">
        <v>0</v>
      </c>
      <c r="I48" s="17">
        <v>690717881.68984401</v>
      </c>
      <c r="J48" s="5">
        <v>124572249.57466</v>
      </c>
      <c r="K48" s="5">
        <v>67758754.904976994</v>
      </c>
      <c r="L48" s="5">
        <v>0</v>
      </c>
      <c r="M48" s="5">
        <v>0</v>
      </c>
      <c r="N48" s="6">
        <v>573882068.13796389</v>
      </c>
      <c r="O48" s="6">
        <v>0</v>
      </c>
      <c r="P48" s="6">
        <v>0</v>
      </c>
      <c r="Q48" s="6">
        <v>0</v>
      </c>
      <c r="R48" s="6">
        <v>6129844.5599999996</v>
      </c>
      <c r="S48" s="7">
        <f t="shared" si="0"/>
        <v>1463060798.8674448</v>
      </c>
    </row>
    <row r="49" spans="1:19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744</v>
      </c>
      <c r="G49" s="16">
        <v>0</v>
      </c>
      <c r="H49" s="5">
        <v>0</v>
      </c>
      <c r="I49" s="17">
        <v>46320108.548621297</v>
      </c>
      <c r="J49" s="5">
        <v>8154821.0226245001</v>
      </c>
      <c r="K49" s="5">
        <v>5176427.2126697004</v>
      </c>
      <c r="L49" s="5">
        <v>0</v>
      </c>
      <c r="M49" s="5">
        <v>0</v>
      </c>
      <c r="N49" s="6">
        <v>23464583.463423975</v>
      </c>
      <c r="O49" s="6">
        <v>0</v>
      </c>
      <c r="P49" s="6">
        <v>0</v>
      </c>
      <c r="Q49" s="6">
        <v>0</v>
      </c>
      <c r="R49" s="6">
        <v>447678.18</v>
      </c>
      <c r="S49" s="7">
        <f t="shared" si="0"/>
        <v>83563618.427339479</v>
      </c>
    </row>
    <row r="50" spans="1:19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744</v>
      </c>
      <c r="G50" s="16">
        <v>0</v>
      </c>
      <c r="H50" s="5">
        <v>0</v>
      </c>
      <c r="I50" s="17">
        <v>149713187.14239597</v>
      </c>
      <c r="J50" s="5">
        <v>23928322.470587999</v>
      </c>
      <c r="K50" s="5">
        <v>11543929.936651999</v>
      </c>
      <c r="L50" s="5">
        <v>0</v>
      </c>
      <c r="M50" s="5">
        <v>0</v>
      </c>
      <c r="N50" s="6">
        <v>77172014.391871184</v>
      </c>
      <c r="O50" s="6">
        <v>0</v>
      </c>
      <c r="P50" s="6">
        <v>0</v>
      </c>
      <c r="Q50" s="6">
        <v>0</v>
      </c>
      <c r="R50" s="6">
        <v>1198105.9200000002</v>
      </c>
      <c r="S50" s="7">
        <f t="shared" si="0"/>
        <v>263555559.86150715</v>
      </c>
    </row>
    <row r="51" spans="1:19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744</v>
      </c>
      <c r="G51" s="16">
        <v>0</v>
      </c>
      <c r="H51" s="5">
        <v>0</v>
      </c>
      <c r="I51" s="17">
        <v>75768532.130833149</v>
      </c>
      <c r="J51" s="5">
        <v>13952978.886878001</v>
      </c>
      <c r="K51" s="5">
        <v>9311683.0950226001</v>
      </c>
      <c r="L51" s="5">
        <v>0</v>
      </c>
      <c r="M51" s="5">
        <v>0</v>
      </c>
      <c r="N51" s="6">
        <v>38019841.482987702</v>
      </c>
      <c r="O51" s="6">
        <v>0</v>
      </c>
      <c r="P51" s="6">
        <v>0</v>
      </c>
      <c r="Q51" s="6">
        <v>0</v>
      </c>
      <c r="R51" s="6">
        <v>702306</v>
      </c>
      <c r="S51" s="7">
        <f t="shared" si="0"/>
        <v>137755341.59572145</v>
      </c>
    </row>
    <row r="52" spans="1:19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744</v>
      </c>
      <c r="G52" s="16">
        <v>0</v>
      </c>
      <c r="H52" s="5">
        <v>0</v>
      </c>
      <c r="I52" s="17">
        <v>80734161.328367874</v>
      </c>
      <c r="J52" s="5">
        <v>21845303.049773999</v>
      </c>
      <c r="K52" s="5">
        <v>13427488.841629</v>
      </c>
      <c r="L52" s="5">
        <v>0</v>
      </c>
      <c r="M52" s="5">
        <v>0</v>
      </c>
      <c r="N52" s="6">
        <v>74099764.421579689</v>
      </c>
      <c r="O52" s="6">
        <v>0</v>
      </c>
      <c r="P52" s="6">
        <v>0</v>
      </c>
      <c r="Q52" s="6">
        <v>0</v>
      </c>
      <c r="R52" s="6">
        <v>733205.42407997814</v>
      </c>
      <c r="S52" s="7">
        <f t="shared" si="0"/>
        <v>190839923.06543055</v>
      </c>
    </row>
    <row r="53" spans="1:19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744</v>
      </c>
      <c r="G53" s="16">
        <v>0</v>
      </c>
      <c r="H53" s="5">
        <v>0</v>
      </c>
      <c r="I53" s="17">
        <v>63189992.784079172</v>
      </c>
      <c r="J53" s="5">
        <v>8885939.5565611999</v>
      </c>
      <c r="K53" s="5">
        <v>6521078.6787329996</v>
      </c>
      <c r="L53" s="5">
        <v>0</v>
      </c>
      <c r="M53" s="5">
        <v>0</v>
      </c>
      <c r="N53" s="6">
        <v>28304624.392110988</v>
      </c>
      <c r="O53" s="6">
        <v>0</v>
      </c>
      <c r="P53" s="6">
        <v>0</v>
      </c>
      <c r="Q53" s="6">
        <v>0</v>
      </c>
      <c r="R53" s="6">
        <v>573874.1159200219</v>
      </c>
      <c r="S53" s="7">
        <f t="shared" si="0"/>
        <v>107475509.52740438</v>
      </c>
    </row>
    <row r="54" spans="1:19" x14ac:dyDescent="0.25">
      <c r="A54" s="4" t="s">
        <v>5</v>
      </c>
      <c r="B54" s="4" t="s">
        <v>136</v>
      </c>
      <c r="C54" s="4" t="s">
        <v>150</v>
      </c>
      <c r="D54" s="4" t="s">
        <v>766</v>
      </c>
      <c r="E54" s="13" t="s">
        <v>151</v>
      </c>
      <c r="F54" s="13" t="s">
        <v>744</v>
      </c>
      <c r="G54" s="16">
        <v>0</v>
      </c>
      <c r="H54" s="5">
        <v>0</v>
      </c>
      <c r="I54" s="17">
        <v>23048046.99972076</v>
      </c>
      <c r="J54" s="5">
        <v>2124169.3212668998</v>
      </c>
      <c r="K54" s="5">
        <v>1491829.3031674</v>
      </c>
      <c r="L54" s="5">
        <v>0</v>
      </c>
      <c r="M54" s="5">
        <v>0</v>
      </c>
      <c r="N54" s="6">
        <v>7163539.4397656387</v>
      </c>
      <c r="O54" s="6">
        <v>0</v>
      </c>
      <c r="P54" s="6">
        <v>0</v>
      </c>
      <c r="Q54" s="6">
        <v>0</v>
      </c>
      <c r="R54" s="6">
        <v>246738.08915848145</v>
      </c>
      <c r="S54" s="7">
        <f t="shared" si="0"/>
        <v>34074323.153079182</v>
      </c>
    </row>
    <row r="55" spans="1:19" x14ac:dyDescent="0.25">
      <c r="A55" s="4" t="s">
        <v>5</v>
      </c>
      <c r="B55" s="4" t="s">
        <v>136</v>
      </c>
      <c r="C55" s="4" t="s">
        <v>150</v>
      </c>
      <c r="D55" s="4" t="s">
        <v>766</v>
      </c>
      <c r="E55" s="13" t="s">
        <v>152</v>
      </c>
      <c r="F55" s="13" t="s">
        <v>744</v>
      </c>
      <c r="G55" s="16">
        <v>0</v>
      </c>
      <c r="H55" s="5">
        <v>0</v>
      </c>
      <c r="I55" s="17">
        <v>67545759.85975647</v>
      </c>
      <c r="J55" s="5">
        <v>6062244.2081447002</v>
      </c>
      <c r="K55" s="5">
        <v>3348272.4886877998</v>
      </c>
      <c r="L55" s="5">
        <v>0</v>
      </c>
      <c r="M55" s="5">
        <v>0</v>
      </c>
      <c r="N55" s="6">
        <v>28113159.676400967</v>
      </c>
      <c r="O55" s="6">
        <v>0</v>
      </c>
      <c r="P55" s="6">
        <v>0</v>
      </c>
      <c r="Q55" s="6">
        <v>0</v>
      </c>
      <c r="R55" s="6">
        <v>723102.99084151862</v>
      </c>
      <c r="S55" s="7">
        <f t="shared" si="0"/>
        <v>105792539.22383146</v>
      </c>
    </row>
    <row r="56" spans="1:19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744</v>
      </c>
      <c r="G56" s="16">
        <v>0</v>
      </c>
      <c r="H56" s="5">
        <v>0</v>
      </c>
      <c r="I56" s="17">
        <v>69004823.317729577</v>
      </c>
      <c r="J56" s="5">
        <v>17609485.628959</v>
      </c>
      <c r="K56" s="5">
        <v>12653158.280543</v>
      </c>
      <c r="L56" s="5">
        <v>0</v>
      </c>
      <c r="M56" s="5">
        <v>0</v>
      </c>
      <c r="N56" s="6">
        <v>59144488.753508523</v>
      </c>
      <c r="O56" s="6">
        <v>0</v>
      </c>
      <c r="P56" s="6">
        <v>0</v>
      </c>
      <c r="Q56" s="6">
        <v>0</v>
      </c>
      <c r="R56" s="6">
        <v>565951.60872728645</v>
      </c>
      <c r="S56" s="7">
        <f t="shared" si="0"/>
        <v>158977907.58946738</v>
      </c>
    </row>
    <row r="57" spans="1:19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744</v>
      </c>
      <c r="G57" s="16">
        <v>0</v>
      </c>
      <c r="H57" s="5">
        <v>0</v>
      </c>
      <c r="I57" s="17">
        <v>140969194.50273323</v>
      </c>
      <c r="J57" s="5">
        <v>24344328.40724</v>
      </c>
      <c r="K57" s="5">
        <v>16985315.122172002</v>
      </c>
      <c r="L57" s="5">
        <v>0</v>
      </c>
      <c r="M57" s="5">
        <v>0</v>
      </c>
      <c r="N57" s="6">
        <v>83373109.782948911</v>
      </c>
      <c r="O57" s="6">
        <v>0</v>
      </c>
      <c r="P57" s="6">
        <v>0</v>
      </c>
      <c r="Q57" s="6">
        <v>0</v>
      </c>
      <c r="R57" s="6">
        <v>1156176.3160012776</v>
      </c>
      <c r="S57" s="7">
        <f t="shared" si="0"/>
        <v>266828124.13109541</v>
      </c>
    </row>
    <row r="58" spans="1:19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744</v>
      </c>
      <c r="G58" s="16">
        <v>0</v>
      </c>
      <c r="H58" s="5">
        <v>0</v>
      </c>
      <c r="I58" s="17">
        <v>133169786.33760025</v>
      </c>
      <c r="J58" s="5">
        <v>34282102.018100001</v>
      </c>
      <c r="K58" s="5">
        <v>17870472.244344</v>
      </c>
      <c r="L58" s="5">
        <v>0</v>
      </c>
      <c r="M58" s="5">
        <v>0</v>
      </c>
      <c r="N58" s="6">
        <v>111807243.42433873</v>
      </c>
      <c r="O58" s="6">
        <v>0</v>
      </c>
      <c r="P58" s="6">
        <v>0</v>
      </c>
      <c r="Q58" s="6">
        <v>0</v>
      </c>
      <c r="R58" s="6">
        <v>1092208.5035216587</v>
      </c>
      <c r="S58" s="7">
        <f t="shared" si="0"/>
        <v>298221812.52790463</v>
      </c>
    </row>
    <row r="59" spans="1:19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744</v>
      </c>
      <c r="G59" s="16">
        <v>0</v>
      </c>
      <c r="H59" s="5">
        <v>0</v>
      </c>
      <c r="I59" s="17">
        <v>60501082.920992486</v>
      </c>
      <c r="J59" s="5">
        <v>6398852.5339366002</v>
      </c>
      <c r="K59" s="5">
        <v>4844460.2805430004</v>
      </c>
      <c r="L59" s="5">
        <v>0</v>
      </c>
      <c r="M59" s="5">
        <v>0</v>
      </c>
      <c r="N59" s="6">
        <v>27545160.659610119</v>
      </c>
      <c r="O59" s="6">
        <v>0</v>
      </c>
      <c r="P59" s="6">
        <v>0</v>
      </c>
      <c r="Q59" s="6">
        <v>0</v>
      </c>
      <c r="R59" s="6">
        <v>496207.12817738799</v>
      </c>
      <c r="S59" s="7">
        <f t="shared" si="0"/>
        <v>99785763.523259595</v>
      </c>
    </row>
    <row r="60" spans="1:19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744</v>
      </c>
      <c r="G60" s="16">
        <v>0</v>
      </c>
      <c r="H60" s="5">
        <v>0</v>
      </c>
      <c r="I60" s="17">
        <v>113762363.95112313</v>
      </c>
      <c r="J60" s="5">
        <v>16787502.524886999</v>
      </c>
      <c r="K60" s="5">
        <v>12360708.841629</v>
      </c>
      <c r="L60" s="5">
        <v>0</v>
      </c>
      <c r="M60" s="5">
        <v>0</v>
      </c>
      <c r="N60" s="6">
        <v>59453341.504075959</v>
      </c>
      <c r="O60" s="6">
        <v>0</v>
      </c>
      <c r="P60" s="6">
        <v>0</v>
      </c>
      <c r="Q60" s="6">
        <v>0</v>
      </c>
      <c r="R60" s="6">
        <v>950039.19560292934</v>
      </c>
      <c r="S60" s="7">
        <f t="shared" si="0"/>
        <v>203313956.01731804</v>
      </c>
    </row>
    <row r="61" spans="1:19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744</v>
      </c>
      <c r="G61" s="16">
        <v>0</v>
      </c>
      <c r="H61" s="5">
        <v>0</v>
      </c>
      <c r="I61" s="17">
        <v>28222972.736951392</v>
      </c>
      <c r="J61" s="5">
        <v>3083349.800905</v>
      </c>
      <c r="K61" s="5">
        <v>3553708.3619908998</v>
      </c>
      <c r="L61" s="5">
        <v>0</v>
      </c>
      <c r="M61" s="5">
        <v>0</v>
      </c>
      <c r="N61" s="6">
        <v>14449548.209988832</v>
      </c>
      <c r="O61" s="6">
        <v>0</v>
      </c>
      <c r="P61" s="6">
        <v>0</v>
      </c>
      <c r="Q61" s="6">
        <v>0</v>
      </c>
      <c r="R61" s="6">
        <v>231474.2079694602</v>
      </c>
      <c r="S61" s="7">
        <f t="shared" si="0"/>
        <v>49541053.317805581</v>
      </c>
    </row>
    <row r="62" spans="1:19" ht="30" x14ac:dyDescent="0.25">
      <c r="A62" s="4" t="s">
        <v>5</v>
      </c>
      <c r="B62" s="4" t="s">
        <v>158</v>
      </c>
      <c r="C62" s="4" t="s">
        <v>172</v>
      </c>
      <c r="D62" s="4" t="s">
        <v>767</v>
      </c>
      <c r="E62" s="13" t="s">
        <v>173</v>
      </c>
      <c r="F62" s="13" t="s">
        <v>744</v>
      </c>
      <c r="G62" s="16">
        <v>0</v>
      </c>
      <c r="H62" s="5">
        <v>0</v>
      </c>
      <c r="I62" s="17">
        <v>125344555.10935871</v>
      </c>
      <c r="J62" s="5">
        <v>29874271.610860001</v>
      </c>
      <c r="K62" s="5">
        <v>19779360.135745998</v>
      </c>
      <c r="L62" s="5">
        <v>0</v>
      </c>
      <c r="M62" s="5">
        <v>0</v>
      </c>
      <c r="N62" s="6">
        <v>101651010.15466885</v>
      </c>
      <c r="O62" s="6">
        <v>0</v>
      </c>
      <c r="P62" s="6">
        <v>0</v>
      </c>
      <c r="Q62" s="6">
        <v>0</v>
      </c>
      <c r="R62" s="6">
        <v>1185032.4226038014</v>
      </c>
      <c r="S62" s="7">
        <f t="shared" si="0"/>
        <v>277834229.43323737</v>
      </c>
    </row>
    <row r="63" spans="1:19" ht="30" x14ac:dyDescent="0.25">
      <c r="A63" s="4" t="s">
        <v>5</v>
      </c>
      <c r="B63" s="4" t="s">
        <v>158</v>
      </c>
      <c r="C63" s="4" t="s">
        <v>172</v>
      </c>
      <c r="D63" s="4" t="s">
        <v>767</v>
      </c>
      <c r="E63" s="13" t="s">
        <v>174</v>
      </c>
      <c r="F63" s="13" t="s">
        <v>744</v>
      </c>
      <c r="G63" s="16">
        <v>0</v>
      </c>
      <c r="H63" s="5">
        <v>0</v>
      </c>
      <c r="I63" s="17">
        <v>132112744.82777351</v>
      </c>
      <c r="J63" s="5">
        <v>24483865.574661002</v>
      </c>
      <c r="K63" s="5">
        <v>12363548.524886999</v>
      </c>
      <c r="L63" s="5">
        <v>0</v>
      </c>
      <c r="M63" s="5">
        <v>0</v>
      </c>
      <c r="N63" s="6">
        <v>72843113.067764536</v>
      </c>
      <c r="O63" s="6">
        <v>0</v>
      </c>
      <c r="P63" s="6">
        <v>0</v>
      </c>
      <c r="Q63" s="6">
        <v>0</v>
      </c>
      <c r="R63" s="6">
        <v>1249020.2380430726</v>
      </c>
      <c r="S63" s="7">
        <f t="shared" si="0"/>
        <v>243052292.23312914</v>
      </c>
    </row>
    <row r="64" spans="1:19" ht="30" x14ac:dyDescent="0.25">
      <c r="A64" s="4" t="s">
        <v>5</v>
      </c>
      <c r="B64" s="4" t="s">
        <v>158</v>
      </c>
      <c r="C64" s="4" t="s">
        <v>172</v>
      </c>
      <c r="D64" s="4" t="s">
        <v>767</v>
      </c>
      <c r="E64" s="13" t="s">
        <v>175</v>
      </c>
      <c r="F64" s="13" t="s">
        <v>744</v>
      </c>
      <c r="G64" s="16">
        <v>0</v>
      </c>
      <c r="H64" s="5">
        <v>0</v>
      </c>
      <c r="I64" s="17">
        <v>136846613.50452501</v>
      </c>
      <c r="J64" s="5">
        <v>24490948.063349001</v>
      </c>
      <c r="K64" s="5">
        <v>15263262.678733001</v>
      </c>
      <c r="L64" s="5">
        <v>0</v>
      </c>
      <c r="M64" s="5">
        <v>0</v>
      </c>
      <c r="N64" s="6">
        <v>86208062.677575812</v>
      </c>
      <c r="O64" s="6">
        <v>0</v>
      </c>
      <c r="P64" s="6">
        <v>0</v>
      </c>
      <c r="Q64" s="6">
        <v>0</v>
      </c>
      <c r="R64" s="6">
        <v>1293775.176631388</v>
      </c>
      <c r="S64" s="7">
        <f t="shared" si="0"/>
        <v>264102662.10081422</v>
      </c>
    </row>
    <row r="65" spans="1:19" ht="30" x14ac:dyDescent="0.25">
      <c r="A65" s="4" t="s">
        <v>5</v>
      </c>
      <c r="B65" s="4" t="s">
        <v>158</v>
      </c>
      <c r="C65" s="4" t="s">
        <v>172</v>
      </c>
      <c r="D65" s="4" t="s">
        <v>767</v>
      </c>
      <c r="E65" s="13" t="s">
        <v>176</v>
      </c>
      <c r="F65" s="13" t="s">
        <v>744</v>
      </c>
      <c r="G65" s="16">
        <v>0</v>
      </c>
      <c r="H65" s="5">
        <v>0</v>
      </c>
      <c r="I65" s="17">
        <v>114030519.43729272</v>
      </c>
      <c r="J65" s="5">
        <v>21274558.226243999</v>
      </c>
      <c r="K65" s="5">
        <v>14254291.601810001</v>
      </c>
      <c r="L65" s="5">
        <v>0</v>
      </c>
      <c r="M65" s="5">
        <v>0</v>
      </c>
      <c r="N65" s="6">
        <v>73330440.24778378</v>
      </c>
      <c r="O65" s="6">
        <v>0</v>
      </c>
      <c r="P65" s="6">
        <v>0</v>
      </c>
      <c r="Q65" s="6">
        <v>0</v>
      </c>
      <c r="R65" s="6">
        <v>1078067.2728994791</v>
      </c>
      <c r="S65" s="7">
        <f t="shared" si="0"/>
        <v>223967876.78602999</v>
      </c>
    </row>
    <row r="66" spans="1:19" ht="30" x14ac:dyDescent="0.25">
      <c r="A66" s="4" t="s">
        <v>5</v>
      </c>
      <c r="B66" s="4" t="s">
        <v>158</v>
      </c>
      <c r="C66" s="4" t="s">
        <v>172</v>
      </c>
      <c r="D66" s="4" t="s">
        <v>767</v>
      </c>
      <c r="E66" s="13" t="s">
        <v>162</v>
      </c>
      <c r="F66" s="13" t="s">
        <v>744</v>
      </c>
      <c r="G66" s="16">
        <v>0</v>
      </c>
      <c r="H66" s="5">
        <v>0</v>
      </c>
      <c r="I66" s="17">
        <v>102234665.7198887</v>
      </c>
      <c r="J66" s="5">
        <v>18745956.923076998</v>
      </c>
      <c r="K66" s="5">
        <v>18600361.710407</v>
      </c>
      <c r="L66" s="5">
        <v>0</v>
      </c>
      <c r="M66" s="5">
        <v>0</v>
      </c>
      <c r="N66" s="6">
        <v>68696899.391560689</v>
      </c>
      <c r="O66" s="6">
        <v>0</v>
      </c>
      <c r="P66" s="6">
        <v>0</v>
      </c>
      <c r="Q66" s="6">
        <v>0</v>
      </c>
      <c r="R66" s="6">
        <v>966546.91930119472</v>
      </c>
      <c r="S66" s="7">
        <f t="shared" si="0"/>
        <v>209244430.66423455</v>
      </c>
    </row>
    <row r="67" spans="1:19" ht="30" x14ac:dyDescent="0.25">
      <c r="A67" s="4" t="s">
        <v>5</v>
      </c>
      <c r="B67" s="4" t="s">
        <v>158</v>
      </c>
      <c r="C67" s="4" t="s">
        <v>172</v>
      </c>
      <c r="D67" s="4" t="s">
        <v>767</v>
      </c>
      <c r="E67" s="13" t="s">
        <v>163</v>
      </c>
      <c r="F67" s="13" t="s">
        <v>744</v>
      </c>
      <c r="G67" s="16">
        <v>0</v>
      </c>
      <c r="H67" s="5">
        <v>0</v>
      </c>
      <c r="I67" s="17">
        <v>62504851.723447576</v>
      </c>
      <c r="J67" s="5">
        <v>10739190.036199</v>
      </c>
      <c r="K67" s="5">
        <v>6882701.1855204003</v>
      </c>
      <c r="L67" s="5">
        <v>0</v>
      </c>
      <c r="M67" s="5">
        <v>0</v>
      </c>
      <c r="N67" s="6">
        <v>38434405.609403647</v>
      </c>
      <c r="O67" s="6">
        <v>0</v>
      </c>
      <c r="P67" s="6">
        <v>0</v>
      </c>
      <c r="Q67" s="6">
        <v>0</v>
      </c>
      <c r="R67" s="6">
        <v>590933.33410218544</v>
      </c>
      <c r="S67" s="7">
        <f t="shared" si="0"/>
        <v>119152081.8886728</v>
      </c>
    </row>
    <row r="68" spans="1:19" ht="30" x14ac:dyDescent="0.25">
      <c r="A68" s="4" t="s">
        <v>5</v>
      </c>
      <c r="B68" s="4" t="s">
        <v>158</v>
      </c>
      <c r="C68" s="4" t="s">
        <v>172</v>
      </c>
      <c r="D68" s="4" t="s">
        <v>767</v>
      </c>
      <c r="E68" s="13" t="s">
        <v>159</v>
      </c>
      <c r="F68" s="13" t="s">
        <v>744</v>
      </c>
      <c r="G68" s="16">
        <v>0</v>
      </c>
      <c r="H68" s="5">
        <v>0</v>
      </c>
      <c r="I68" s="17">
        <v>81950889.804385647</v>
      </c>
      <c r="J68" s="5">
        <v>18251194.343890999</v>
      </c>
      <c r="K68" s="5">
        <v>14534926.434389001</v>
      </c>
      <c r="L68" s="5">
        <v>0</v>
      </c>
      <c r="M68" s="5">
        <v>0</v>
      </c>
      <c r="N68" s="6">
        <v>70967461.091132656</v>
      </c>
      <c r="O68" s="6">
        <v>0</v>
      </c>
      <c r="P68" s="6">
        <v>0</v>
      </c>
      <c r="Q68" s="6">
        <v>0</v>
      </c>
      <c r="R68" s="6">
        <v>774780.05641887931</v>
      </c>
      <c r="S68" s="7">
        <f t="shared" si="0"/>
        <v>186479251.73021716</v>
      </c>
    </row>
    <row r="69" spans="1:19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744</v>
      </c>
      <c r="G69" s="16">
        <v>0</v>
      </c>
      <c r="H69" s="5">
        <v>0</v>
      </c>
      <c r="I69" s="17">
        <v>87302950.60775888</v>
      </c>
      <c r="J69" s="5">
        <v>15272543.321266999</v>
      </c>
      <c r="K69" s="5">
        <v>10360600.742081</v>
      </c>
      <c r="L69" s="5">
        <v>0</v>
      </c>
      <c r="M69" s="5">
        <v>0</v>
      </c>
      <c r="N69" s="6">
        <v>54590626.938918762</v>
      </c>
      <c r="O69" s="6">
        <v>0</v>
      </c>
      <c r="P69" s="6">
        <v>0</v>
      </c>
      <c r="Q69" s="6">
        <v>0</v>
      </c>
      <c r="R69" s="6">
        <v>776531.34</v>
      </c>
      <c r="S69" s="7">
        <f t="shared" si="0"/>
        <v>168303252.95002565</v>
      </c>
    </row>
    <row r="70" spans="1:19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744</v>
      </c>
      <c r="G70" s="16">
        <v>0</v>
      </c>
      <c r="H70" s="5">
        <v>0</v>
      </c>
      <c r="I70" s="17">
        <v>58733433.956259735</v>
      </c>
      <c r="J70" s="5">
        <v>16421864.325792</v>
      </c>
      <c r="K70" s="5">
        <v>9987130.0271493997</v>
      </c>
      <c r="L70" s="5">
        <v>0</v>
      </c>
      <c r="M70" s="5">
        <v>0</v>
      </c>
      <c r="N70" s="6">
        <v>49678857.141527973</v>
      </c>
      <c r="O70" s="6">
        <v>0</v>
      </c>
      <c r="P70" s="6">
        <v>0</v>
      </c>
      <c r="Q70" s="6">
        <v>0</v>
      </c>
      <c r="R70" s="6">
        <v>540000</v>
      </c>
      <c r="S70" s="7">
        <f t="shared" si="0"/>
        <v>135361285.4507291</v>
      </c>
    </row>
    <row r="71" spans="1:19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744</v>
      </c>
      <c r="G71" s="16">
        <v>0</v>
      </c>
      <c r="H71" s="5">
        <v>0</v>
      </c>
      <c r="I71" s="17">
        <v>412110387.29847229</v>
      </c>
      <c r="J71" s="5">
        <v>79457288.841628999</v>
      </c>
      <c r="K71" s="5">
        <v>39753567.828054003</v>
      </c>
      <c r="L71" s="5">
        <v>0</v>
      </c>
      <c r="M71" s="5">
        <v>0</v>
      </c>
      <c r="N71" s="6">
        <v>223700805.41017684</v>
      </c>
      <c r="O71" s="6">
        <v>0</v>
      </c>
      <c r="P71" s="6">
        <v>0</v>
      </c>
      <c r="Q71" s="6">
        <v>0</v>
      </c>
      <c r="R71" s="6">
        <v>3702738.78</v>
      </c>
      <c r="S71" s="7">
        <f t="shared" si="0"/>
        <v>758724788.15833211</v>
      </c>
    </row>
    <row r="72" spans="1:19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744</v>
      </c>
      <c r="G72" s="16">
        <v>0</v>
      </c>
      <c r="H72" s="5">
        <v>0</v>
      </c>
      <c r="I72" s="17">
        <v>397295705.974038</v>
      </c>
      <c r="J72" s="5">
        <v>80874487.619909003</v>
      </c>
      <c r="K72" s="5">
        <v>37110458.316742003</v>
      </c>
      <c r="L72" s="5">
        <v>0</v>
      </c>
      <c r="M72" s="5">
        <v>0</v>
      </c>
      <c r="N72" s="6">
        <v>252497122.08641064</v>
      </c>
      <c r="O72" s="6">
        <v>0</v>
      </c>
      <c r="P72" s="6">
        <v>0</v>
      </c>
      <c r="Q72" s="6">
        <v>0</v>
      </c>
      <c r="R72" s="6">
        <v>3300908.04</v>
      </c>
      <c r="S72" s="7">
        <f t="shared" si="0"/>
        <v>771078682.0370996</v>
      </c>
    </row>
    <row r="73" spans="1:19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744</v>
      </c>
      <c r="G73" s="16">
        <v>0</v>
      </c>
      <c r="H73" s="5">
        <v>0</v>
      </c>
      <c r="I73" s="17">
        <v>268169264.48620883</v>
      </c>
      <c r="J73" s="5">
        <v>58250789.076922998</v>
      </c>
      <c r="K73" s="5">
        <v>28423961.122172002</v>
      </c>
      <c r="L73" s="5">
        <v>0</v>
      </c>
      <c r="M73" s="5">
        <v>0</v>
      </c>
      <c r="N73" s="6">
        <v>242673904.80136788</v>
      </c>
      <c r="O73" s="6">
        <v>0</v>
      </c>
      <c r="P73" s="6">
        <v>0</v>
      </c>
      <c r="Q73" s="6">
        <v>0</v>
      </c>
      <c r="R73" s="6">
        <v>2011011.4800000002</v>
      </c>
      <c r="S73" s="7">
        <f t="shared" ref="S73:S136" si="1">+SUM(G73:R73)</f>
        <v>599528930.96667171</v>
      </c>
    </row>
    <row r="74" spans="1:19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744</v>
      </c>
      <c r="G74" s="16">
        <v>0</v>
      </c>
      <c r="H74" s="5">
        <v>0</v>
      </c>
      <c r="I74" s="17">
        <v>1081396325.0510991</v>
      </c>
      <c r="J74" s="5">
        <v>254843978.61537999</v>
      </c>
      <c r="K74" s="5">
        <v>93832078.769231007</v>
      </c>
      <c r="L74" s="5">
        <v>0</v>
      </c>
      <c r="M74" s="5">
        <v>0</v>
      </c>
      <c r="N74" s="6">
        <v>635545063.01534498</v>
      </c>
      <c r="O74" s="6">
        <v>0</v>
      </c>
      <c r="P74" s="6">
        <v>0</v>
      </c>
      <c r="Q74" s="6">
        <v>0</v>
      </c>
      <c r="R74" s="6">
        <v>8925166.2599999998</v>
      </c>
      <c r="S74" s="7">
        <f t="shared" si="1"/>
        <v>2074542611.711055</v>
      </c>
    </row>
    <row r="75" spans="1:19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744</v>
      </c>
      <c r="G75" s="16">
        <v>0</v>
      </c>
      <c r="H75" s="5">
        <v>0</v>
      </c>
      <c r="I75" s="17">
        <v>65855919.505844861</v>
      </c>
      <c r="J75" s="5">
        <v>13918918.081448</v>
      </c>
      <c r="K75" s="5">
        <v>10131303.665158</v>
      </c>
      <c r="L75" s="5">
        <v>0</v>
      </c>
      <c r="M75" s="5">
        <v>0</v>
      </c>
      <c r="N75" s="6">
        <v>45170300.746654734</v>
      </c>
      <c r="O75" s="6">
        <v>0</v>
      </c>
      <c r="P75" s="6">
        <v>0</v>
      </c>
      <c r="Q75" s="6">
        <v>0</v>
      </c>
      <c r="R75" s="6">
        <v>465983.82000000007</v>
      </c>
      <c r="S75" s="7">
        <f t="shared" si="1"/>
        <v>135542425.8191056</v>
      </c>
    </row>
    <row r="76" spans="1:19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744</v>
      </c>
      <c r="G76" s="16">
        <v>0</v>
      </c>
      <c r="H76" s="5">
        <v>0</v>
      </c>
      <c r="I76" s="17">
        <v>182075733.59143755</v>
      </c>
      <c r="J76" s="5">
        <v>22557021.782805</v>
      </c>
      <c r="K76" s="5">
        <v>14246613.411765</v>
      </c>
      <c r="L76" s="5">
        <v>0</v>
      </c>
      <c r="M76" s="5">
        <v>0</v>
      </c>
      <c r="N76" s="6">
        <v>77488611.928741142</v>
      </c>
      <c r="O76" s="6">
        <v>0</v>
      </c>
      <c r="P76" s="6">
        <v>0</v>
      </c>
      <c r="Q76" s="6">
        <v>0</v>
      </c>
      <c r="R76" s="6">
        <v>1637500.68</v>
      </c>
      <c r="S76" s="7">
        <f t="shared" si="1"/>
        <v>298005481.39474869</v>
      </c>
    </row>
    <row r="77" spans="1:19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744</v>
      </c>
      <c r="G77" s="16">
        <v>0</v>
      </c>
      <c r="H77" s="5">
        <v>0</v>
      </c>
      <c r="I77" s="17">
        <v>93259168.198668092</v>
      </c>
      <c r="J77" s="5">
        <v>16949963.420814</v>
      </c>
      <c r="K77" s="5">
        <v>6897377.8371040002</v>
      </c>
      <c r="L77" s="5">
        <v>0</v>
      </c>
      <c r="M77" s="5">
        <v>0</v>
      </c>
      <c r="N77" s="6">
        <v>45013809.938257009</v>
      </c>
      <c r="O77" s="6">
        <v>0</v>
      </c>
      <c r="P77" s="6">
        <v>0</v>
      </c>
      <c r="Q77" s="6">
        <v>0</v>
      </c>
      <c r="R77" s="6">
        <v>978119.64000000013</v>
      </c>
      <c r="S77" s="7">
        <f t="shared" si="1"/>
        <v>163098439.03484309</v>
      </c>
    </row>
    <row r="78" spans="1:19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744</v>
      </c>
      <c r="G78" s="16">
        <v>0</v>
      </c>
      <c r="H78" s="5">
        <v>0</v>
      </c>
      <c r="I78" s="17">
        <v>77970163.898144692</v>
      </c>
      <c r="J78" s="5">
        <v>18547468.995475002</v>
      </c>
      <c r="K78" s="5">
        <v>8865645.0950226001</v>
      </c>
      <c r="L78" s="5">
        <v>0</v>
      </c>
      <c r="M78" s="5">
        <v>0</v>
      </c>
      <c r="N78" s="6">
        <v>48911361.111265168</v>
      </c>
      <c r="O78" s="6">
        <v>0</v>
      </c>
      <c r="P78" s="6">
        <v>0</v>
      </c>
      <c r="Q78" s="6">
        <v>0</v>
      </c>
      <c r="R78" s="6">
        <v>626884.02</v>
      </c>
      <c r="S78" s="7">
        <f t="shared" si="1"/>
        <v>154921523.11990747</v>
      </c>
    </row>
    <row r="79" spans="1:19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744</v>
      </c>
      <c r="G79" s="16">
        <v>0</v>
      </c>
      <c r="H79" s="5">
        <v>0</v>
      </c>
      <c r="I79" s="17">
        <v>162697154.22758955</v>
      </c>
      <c r="J79" s="5">
        <v>45690246.932126001</v>
      </c>
      <c r="K79" s="5">
        <v>19409319.158371001</v>
      </c>
      <c r="L79" s="5">
        <v>0</v>
      </c>
      <c r="M79" s="5">
        <v>0</v>
      </c>
      <c r="N79" s="6">
        <v>148637030.35574707</v>
      </c>
      <c r="O79" s="6">
        <v>0</v>
      </c>
      <c r="P79" s="6">
        <v>0</v>
      </c>
      <c r="Q79" s="6">
        <v>0</v>
      </c>
      <c r="R79" s="6">
        <v>1977903.3599999999</v>
      </c>
      <c r="S79" s="7">
        <f t="shared" si="1"/>
        <v>378411654.03383362</v>
      </c>
    </row>
    <row r="80" spans="1:19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744</v>
      </c>
      <c r="G80" s="16">
        <v>0</v>
      </c>
      <c r="H80" s="5">
        <v>0</v>
      </c>
      <c r="I80" s="17">
        <v>52399696.654845722</v>
      </c>
      <c r="J80" s="5">
        <v>9289722.7330316994</v>
      </c>
      <c r="K80" s="5">
        <v>3524806.6877827998</v>
      </c>
      <c r="L80" s="5">
        <v>0</v>
      </c>
      <c r="M80" s="5">
        <v>0</v>
      </c>
      <c r="N80" s="6">
        <v>30115572.187264286</v>
      </c>
      <c r="O80" s="6">
        <v>0</v>
      </c>
      <c r="P80" s="6">
        <v>0</v>
      </c>
      <c r="Q80" s="6">
        <v>0</v>
      </c>
      <c r="R80" s="6">
        <v>529984.46842061484</v>
      </c>
      <c r="S80" s="7">
        <f t="shared" si="1"/>
        <v>95859782.731345117</v>
      </c>
    </row>
    <row r="81" spans="1:19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744</v>
      </c>
      <c r="G81" s="16">
        <v>0</v>
      </c>
      <c r="H81" s="5">
        <v>0</v>
      </c>
      <c r="I81" s="17">
        <v>125767569.89163747</v>
      </c>
      <c r="J81" s="5">
        <v>22489643.095022999</v>
      </c>
      <c r="K81" s="5">
        <v>10569501.701357</v>
      </c>
      <c r="L81" s="5">
        <v>0</v>
      </c>
      <c r="M81" s="5">
        <v>0</v>
      </c>
      <c r="N81" s="6">
        <v>77285698.760400593</v>
      </c>
      <c r="O81" s="6">
        <v>0</v>
      </c>
      <c r="P81" s="6">
        <v>0</v>
      </c>
      <c r="Q81" s="6">
        <v>0</v>
      </c>
      <c r="R81" s="6">
        <v>1272046.6515793849</v>
      </c>
      <c r="S81" s="7">
        <f t="shared" si="1"/>
        <v>237384460.09999746</v>
      </c>
    </row>
    <row r="82" spans="1:19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744</v>
      </c>
      <c r="G82" s="16">
        <v>0</v>
      </c>
      <c r="H82" s="5">
        <v>0</v>
      </c>
      <c r="I82" s="17">
        <v>161307017.24929604</v>
      </c>
      <c r="J82" s="5">
        <v>33553768.977375999</v>
      </c>
      <c r="K82" s="5">
        <v>13543111.058824001</v>
      </c>
      <c r="L82" s="5">
        <v>0</v>
      </c>
      <c r="M82" s="5">
        <v>0</v>
      </c>
      <c r="N82" s="6">
        <v>106279681.29054566</v>
      </c>
      <c r="O82" s="6">
        <v>0</v>
      </c>
      <c r="P82" s="6">
        <v>0</v>
      </c>
      <c r="Q82" s="6">
        <v>0</v>
      </c>
      <c r="R82" s="6">
        <v>1358009.1</v>
      </c>
      <c r="S82" s="7">
        <f t="shared" si="1"/>
        <v>316041587.67604172</v>
      </c>
    </row>
    <row r="83" spans="1:19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744</v>
      </c>
      <c r="G83" s="16">
        <v>0</v>
      </c>
      <c r="H83" s="5">
        <v>0</v>
      </c>
      <c r="I83" s="17">
        <v>519293097.18337619</v>
      </c>
      <c r="J83" s="5">
        <v>54265325.104073003</v>
      </c>
      <c r="K83" s="5">
        <v>39090893.945702001</v>
      </c>
      <c r="L83" s="5">
        <v>0</v>
      </c>
      <c r="M83" s="5">
        <v>0</v>
      </c>
      <c r="N83" s="6">
        <v>190111588.27613521</v>
      </c>
      <c r="O83" s="6">
        <v>0</v>
      </c>
      <c r="P83" s="6">
        <v>0</v>
      </c>
      <c r="Q83" s="6">
        <v>0</v>
      </c>
      <c r="R83" s="6">
        <v>5132827.2600000007</v>
      </c>
      <c r="S83" s="7">
        <f t="shared" si="1"/>
        <v>807893731.76928639</v>
      </c>
    </row>
    <row r="84" spans="1:19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744</v>
      </c>
      <c r="G84" s="16">
        <v>0</v>
      </c>
      <c r="H84" s="5">
        <v>0</v>
      </c>
      <c r="I84" s="17">
        <v>247327889.40654004</v>
      </c>
      <c r="J84" s="5">
        <v>51418740.117647</v>
      </c>
      <c r="K84" s="5">
        <v>25912930.714931998</v>
      </c>
      <c r="L84" s="5">
        <v>0</v>
      </c>
      <c r="M84" s="5">
        <v>0</v>
      </c>
      <c r="N84" s="6">
        <v>156787842.39203319</v>
      </c>
      <c r="O84" s="6">
        <v>0</v>
      </c>
      <c r="P84" s="6">
        <v>0</v>
      </c>
      <c r="Q84" s="6">
        <v>0</v>
      </c>
      <c r="R84" s="6">
        <v>2069338.8599999999</v>
      </c>
      <c r="S84" s="7">
        <f t="shared" si="1"/>
        <v>483516741.49115229</v>
      </c>
    </row>
    <row r="85" spans="1:19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745</v>
      </c>
      <c r="G85" s="16">
        <v>0</v>
      </c>
      <c r="H85" s="5">
        <v>0</v>
      </c>
      <c r="I85" s="17">
        <v>23466904.166110963</v>
      </c>
      <c r="J85" s="5">
        <v>2213983.2669683001</v>
      </c>
      <c r="K85" s="5">
        <v>138646.64253394</v>
      </c>
      <c r="L85" s="5">
        <v>0</v>
      </c>
      <c r="M85" s="5">
        <v>0</v>
      </c>
      <c r="N85" s="6">
        <v>17381923.637135863</v>
      </c>
      <c r="O85" s="6">
        <v>0</v>
      </c>
      <c r="P85" s="6">
        <v>0</v>
      </c>
      <c r="Q85" s="6">
        <v>0</v>
      </c>
      <c r="R85" s="6">
        <v>261000</v>
      </c>
      <c r="S85" s="7">
        <f t="shared" si="1"/>
        <v>43462457.712749064</v>
      </c>
    </row>
    <row r="86" spans="1:19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745</v>
      </c>
      <c r="G86" s="16">
        <v>0</v>
      </c>
      <c r="H86" s="5">
        <v>0</v>
      </c>
      <c r="I86" s="17">
        <v>18317764.143850289</v>
      </c>
      <c r="J86" s="5">
        <v>854757.22171945998</v>
      </c>
      <c r="K86" s="5">
        <v>143146.85067873</v>
      </c>
      <c r="L86" s="5">
        <v>0</v>
      </c>
      <c r="M86" s="5">
        <v>0</v>
      </c>
      <c r="N86" s="6">
        <v>4935357.185469605</v>
      </c>
      <c r="O86" s="6">
        <v>0</v>
      </c>
      <c r="P86" s="6">
        <v>0</v>
      </c>
      <c r="Q86" s="6">
        <v>0</v>
      </c>
      <c r="R86" s="6">
        <v>116213.94</v>
      </c>
      <c r="S86" s="7">
        <f t="shared" si="1"/>
        <v>24367239.341718085</v>
      </c>
    </row>
    <row r="87" spans="1:19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745</v>
      </c>
      <c r="G87" s="16">
        <v>0</v>
      </c>
      <c r="H87" s="5">
        <v>0</v>
      </c>
      <c r="I87" s="17">
        <v>14106442.295956207</v>
      </c>
      <c r="J87" s="5">
        <v>3311032.0271493001</v>
      </c>
      <c r="K87" s="5">
        <v>851550.02714932</v>
      </c>
      <c r="L87" s="5">
        <v>0</v>
      </c>
      <c r="M87" s="5">
        <v>0</v>
      </c>
      <c r="N87" s="6">
        <v>9232086.5143846385</v>
      </c>
      <c r="O87" s="6">
        <v>0</v>
      </c>
      <c r="P87" s="6">
        <v>0</v>
      </c>
      <c r="Q87" s="6">
        <v>0</v>
      </c>
      <c r="R87" s="6">
        <v>90251.819999999992</v>
      </c>
      <c r="S87" s="7">
        <f t="shared" si="1"/>
        <v>27591362.684639465</v>
      </c>
    </row>
    <row r="88" spans="1:19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745</v>
      </c>
      <c r="G88" s="16">
        <v>0</v>
      </c>
      <c r="H88" s="5">
        <v>0</v>
      </c>
      <c r="I88" s="17">
        <v>24685850.371910159</v>
      </c>
      <c r="J88" s="5">
        <v>2464821.8733032001</v>
      </c>
      <c r="K88" s="5">
        <v>328386.69683258003</v>
      </c>
      <c r="L88" s="5">
        <v>0</v>
      </c>
      <c r="M88" s="5">
        <v>0</v>
      </c>
      <c r="N88" s="6">
        <v>10466352.555914903</v>
      </c>
      <c r="O88" s="6">
        <v>0</v>
      </c>
      <c r="P88" s="6">
        <v>0</v>
      </c>
      <c r="Q88" s="6">
        <v>0</v>
      </c>
      <c r="R88" s="6">
        <v>199469.7</v>
      </c>
      <c r="S88" s="7">
        <f t="shared" si="1"/>
        <v>38144881.197960846</v>
      </c>
    </row>
    <row r="89" spans="1:19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745</v>
      </c>
      <c r="G89" s="16">
        <v>0</v>
      </c>
      <c r="H89" s="5">
        <v>0</v>
      </c>
      <c r="I89" s="17">
        <v>22393707.305511042</v>
      </c>
      <c r="J89" s="5">
        <v>2311009.9728505998</v>
      </c>
      <c r="K89" s="5">
        <v>541242.46153847</v>
      </c>
      <c r="L89" s="5">
        <v>0</v>
      </c>
      <c r="M89" s="5">
        <v>0</v>
      </c>
      <c r="N89" s="6">
        <v>10590536.070376515</v>
      </c>
      <c r="O89" s="6">
        <v>0</v>
      </c>
      <c r="P89" s="6">
        <v>0</v>
      </c>
      <c r="Q89" s="6">
        <v>0</v>
      </c>
      <c r="R89" s="6">
        <v>292393.8</v>
      </c>
      <c r="S89" s="7">
        <f t="shared" si="1"/>
        <v>36128889.610276625</v>
      </c>
    </row>
    <row r="90" spans="1:19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745</v>
      </c>
      <c r="G90" s="16">
        <v>0</v>
      </c>
      <c r="H90" s="5">
        <v>0</v>
      </c>
      <c r="I90" s="17">
        <v>18416450.667530037</v>
      </c>
      <c r="J90" s="5">
        <v>2108513.4570136</v>
      </c>
      <c r="K90" s="5">
        <v>439768.95022624999</v>
      </c>
      <c r="L90" s="5">
        <v>0</v>
      </c>
      <c r="M90" s="5">
        <v>0</v>
      </c>
      <c r="N90" s="6">
        <v>13326329.787618762</v>
      </c>
      <c r="O90" s="6">
        <v>0</v>
      </c>
      <c r="P90" s="6">
        <v>0</v>
      </c>
      <c r="Q90" s="6">
        <v>0</v>
      </c>
      <c r="R90" s="6">
        <v>210603.06</v>
      </c>
      <c r="S90" s="7">
        <f t="shared" si="1"/>
        <v>34501665.92238865</v>
      </c>
    </row>
    <row r="91" spans="1:19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745</v>
      </c>
      <c r="G91" s="16">
        <v>0</v>
      </c>
      <c r="H91" s="5">
        <v>0</v>
      </c>
      <c r="I91" s="17">
        <v>295989329.31451094</v>
      </c>
      <c r="J91" s="5">
        <v>55380972.271493003</v>
      </c>
      <c r="K91" s="5">
        <v>23226792.615385</v>
      </c>
      <c r="L91" s="5">
        <v>0</v>
      </c>
      <c r="M91" s="5">
        <v>0</v>
      </c>
      <c r="N91" s="6">
        <v>164032792.23313391</v>
      </c>
      <c r="O91" s="6">
        <v>0</v>
      </c>
      <c r="P91" s="6">
        <v>0</v>
      </c>
      <c r="Q91" s="6">
        <v>0</v>
      </c>
      <c r="R91" s="6">
        <v>3192508.2600000002</v>
      </c>
      <c r="S91" s="7">
        <f t="shared" si="1"/>
        <v>541822394.69452286</v>
      </c>
    </row>
    <row r="92" spans="1:19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745</v>
      </c>
      <c r="G92" s="16">
        <v>0</v>
      </c>
      <c r="H92" s="5">
        <v>0</v>
      </c>
      <c r="I92" s="17">
        <v>163355138.73829556</v>
      </c>
      <c r="J92" s="5">
        <v>37465361.656108998</v>
      </c>
      <c r="K92" s="5">
        <v>9474675.6199095007</v>
      </c>
      <c r="L92" s="5">
        <v>0</v>
      </c>
      <c r="M92" s="5">
        <v>0</v>
      </c>
      <c r="N92" s="6">
        <v>112949377.6335091</v>
      </c>
      <c r="O92" s="6">
        <v>0</v>
      </c>
      <c r="P92" s="6">
        <v>0</v>
      </c>
      <c r="Q92" s="6">
        <v>0</v>
      </c>
      <c r="R92" s="6">
        <v>2043563.22</v>
      </c>
      <c r="S92" s="7">
        <f t="shared" si="1"/>
        <v>325288116.86782318</v>
      </c>
    </row>
    <row r="93" spans="1:19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745</v>
      </c>
      <c r="G93" s="16">
        <v>0</v>
      </c>
      <c r="H93" s="5">
        <v>0</v>
      </c>
      <c r="I93" s="17">
        <v>119510563.90497357</v>
      </c>
      <c r="J93" s="5">
        <v>19631339.013574999</v>
      </c>
      <c r="K93" s="5">
        <v>5397701.1945700999</v>
      </c>
      <c r="L93" s="5">
        <v>0</v>
      </c>
      <c r="M93" s="5">
        <v>0</v>
      </c>
      <c r="N93" s="6">
        <v>57792385.862629987</v>
      </c>
      <c r="O93" s="6">
        <v>11957950.568602389</v>
      </c>
      <c r="P93" s="6">
        <v>0</v>
      </c>
      <c r="Q93" s="6">
        <v>0</v>
      </c>
      <c r="R93" s="6">
        <v>1174626</v>
      </c>
      <c r="S93" s="7">
        <f t="shared" si="1"/>
        <v>215464566.54435101</v>
      </c>
    </row>
    <row r="94" spans="1:19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745</v>
      </c>
      <c r="G94" s="16">
        <v>0</v>
      </c>
      <c r="H94" s="5">
        <v>0</v>
      </c>
      <c r="I94" s="17">
        <v>509291108.35353065</v>
      </c>
      <c r="J94" s="5">
        <v>108518640.63348</v>
      </c>
      <c r="K94" s="5">
        <v>24457988.714931998</v>
      </c>
      <c r="L94" s="5">
        <v>0</v>
      </c>
      <c r="M94" s="5">
        <v>0</v>
      </c>
      <c r="N94" s="6">
        <v>328336280.08373904</v>
      </c>
      <c r="O94" s="6">
        <v>58375307.752667211</v>
      </c>
      <c r="P94" s="6">
        <v>0</v>
      </c>
      <c r="Q94" s="6">
        <v>0</v>
      </c>
      <c r="R94" s="6">
        <v>4671885.4526005806</v>
      </c>
      <c r="S94" s="7">
        <f t="shared" si="1"/>
        <v>1033651210.9909494</v>
      </c>
    </row>
    <row r="95" spans="1:19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745</v>
      </c>
      <c r="G95" s="16">
        <v>0</v>
      </c>
      <c r="H95" s="5">
        <v>0</v>
      </c>
      <c r="I95" s="17">
        <v>22124994.951365568</v>
      </c>
      <c r="J95" s="5">
        <v>2772698.2533936999</v>
      </c>
      <c r="K95" s="5">
        <v>867836.74208144005</v>
      </c>
      <c r="L95" s="5">
        <v>0</v>
      </c>
      <c r="M95" s="5">
        <v>0</v>
      </c>
      <c r="N95" s="6">
        <v>8111913.2239187555</v>
      </c>
      <c r="O95" s="6">
        <v>2535982.6003787722</v>
      </c>
      <c r="P95" s="6">
        <v>0</v>
      </c>
      <c r="Q95" s="6">
        <v>0</v>
      </c>
      <c r="R95" s="6">
        <v>202959.44766503506</v>
      </c>
      <c r="S95" s="7">
        <f t="shared" si="1"/>
        <v>36616385.218803272</v>
      </c>
    </row>
    <row r="96" spans="1:19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745</v>
      </c>
      <c r="G96" s="16">
        <v>0</v>
      </c>
      <c r="H96" s="5">
        <v>0</v>
      </c>
      <c r="I96" s="17">
        <v>20975644.564281639</v>
      </c>
      <c r="J96" s="5">
        <v>3076027.5294118002</v>
      </c>
      <c r="K96" s="5">
        <v>1395266.0633483999</v>
      </c>
      <c r="L96" s="5">
        <v>0</v>
      </c>
      <c r="M96" s="5">
        <v>0</v>
      </c>
      <c r="N96" s="6">
        <v>10518058.607033588</v>
      </c>
      <c r="O96" s="6">
        <v>2404243.2445149394</v>
      </c>
      <c r="P96" s="6">
        <v>0</v>
      </c>
      <c r="Q96" s="6">
        <v>0</v>
      </c>
      <c r="R96" s="6">
        <v>192416.09973438387</v>
      </c>
      <c r="S96" s="7">
        <f t="shared" si="1"/>
        <v>38561656.108324751</v>
      </c>
    </row>
    <row r="97" spans="1:19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745</v>
      </c>
      <c r="G97" s="16">
        <v>0</v>
      </c>
      <c r="H97" s="5">
        <v>0</v>
      </c>
      <c r="I97" s="17">
        <v>113925280.28137258</v>
      </c>
      <c r="J97" s="5">
        <v>21147627.900453001</v>
      </c>
      <c r="K97" s="5">
        <v>7802639.7194569996</v>
      </c>
      <c r="L97" s="5">
        <v>0</v>
      </c>
      <c r="M97" s="5">
        <v>0</v>
      </c>
      <c r="N97" s="6">
        <v>63927692.345971406</v>
      </c>
      <c r="O97" s="6">
        <v>14508205.658767203</v>
      </c>
      <c r="P97" s="6">
        <v>0</v>
      </c>
      <c r="Q97" s="6">
        <v>0</v>
      </c>
      <c r="R97" s="6">
        <v>799488.35961198935</v>
      </c>
      <c r="S97" s="7">
        <f t="shared" si="1"/>
        <v>222110934.26563317</v>
      </c>
    </row>
    <row r="98" spans="1:19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745</v>
      </c>
      <c r="G98" s="16">
        <v>0</v>
      </c>
      <c r="H98" s="5">
        <v>0</v>
      </c>
      <c r="I98" s="17">
        <v>148593161.14513677</v>
      </c>
      <c r="J98" s="5">
        <v>18769750.977375999</v>
      </c>
      <c r="K98" s="5">
        <v>6421163.7013574</v>
      </c>
      <c r="L98" s="5">
        <v>0</v>
      </c>
      <c r="M98" s="5">
        <v>0</v>
      </c>
      <c r="N98" s="6">
        <v>58559999.056983151</v>
      </c>
      <c r="O98" s="6">
        <v>21173382.487581935</v>
      </c>
      <c r="P98" s="6">
        <v>0</v>
      </c>
      <c r="Q98" s="6">
        <v>0</v>
      </c>
      <c r="R98" s="6">
        <v>1166779.216574223</v>
      </c>
      <c r="S98" s="7">
        <f t="shared" si="1"/>
        <v>254684236.58500946</v>
      </c>
    </row>
    <row r="99" spans="1:19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745</v>
      </c>
      <c r="G99" s="16">
        <v>0</v>
      </c>
      <c r="H99" s="5">
        <v>0</v>
      </c>
      <c r="I99" s="17">
        <v>101079996.41955945</v>
      </c>
      <c r="J99" s="5">
        <v>17831225.357466001</v>
      </c>
      <c r="K99" s="5">
        <v>6250707.1583709996</v>
      </c>
      <c r="L99" s="5">
        <v>0</v>
      </c>
      <c r="M99" s="5">
        <v>0</v>
      </c>
      <c r="N99" s="6">
        <v>54580624.439617857</v>
      </c>
      <c r="O99" s="6">
        <v>12872378.917308668</v>
      </c>
      <c r="P99" s="6">
        <v>0</v>
      </c>
      <c r="Q99" s="6">
        <v>0</v>
      </c>
      <c r="R99" s="6">
        <v>709344.58381378779</v>
      </c>
      <c r="S99" s="7">
        <f t="shared" si="1"/>
        <v>193324276.87613675</v>
      </c>
    </row>
    <row r="100" spans="1:19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745</v>
      </c>
      <c r="G100" s="16">
        <v>0</v>
      </c>
      <c r="H100" s="5">
        <v>0</v>
      </c>
      <c r="I100" s="17">
        <v>17268618.168587301</v>
      </c>
      <c r="J100" s="5">
        <v>1915567.8642533999</v>
      </c>
      <c r="K100" s="5">
        <v>641494.99547511002</v>
      </c>
      <c r="L100" s="5">
        <v>0</v>
      </c>
      <c r="M100" s="5">
        <v>0</v>
      </c>
      <c r="N100" s="6">
        <v>3810148.3038232294</v>
      </c>
      <c r="O100" s="6">
        <v>3068665.907178021</v>
      </c>
      <c r="P100" s="6">
        <v>0</v>
      </c>
      <c r="Q100" s="6">
        <v>0</v>
      </c>
      <c r="R100" s="6">
        <v>184707.73628613341</v>
      </c>
      <c r="S100" s="7">
        <f t="shared" si="1"/>
        <v>26889202.975603193</v>
      </c>
    </row>
    <row r="101" spans="1:19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745</v>
      </c>
      <c r="G101" s="16">
        <v>0</v>
      </c>
      <c r="H101" s="5">
        <v>0</v>
      </c>
      <c r="I101" s="17">
        <v>290041530.50585926</v>
      </c>
      <c r="J101" s="5">
        <v>52877029.954751</v>
      </c>
      <c r="K101" s="5">
        <v>16837502.868778002</v>
      </c>
      <c r="L101" s="5">
        <v>0</v>
      </c>
      <c r="M101" s="5">
        <v>0</v>
      </c>
      <c r="N101" s="6">
        <v>167366634.73811817</v>
      </c>
      <c r="O101" s="6">
        <v>38270326.098051518</v>
      </c>
      <c r="P101" s="6">
        <v>0</v>
      </c>
      <c r="Q101" s="6">
        <v>0</v>
      </c>
      <c r="R101" s="6">
        <v>2303549.9837138667</v>
      </c>
      <c r="S101" s="7">
        <f t="shared" si="1"/>
        <v>567696574.14927185</v>
      </c>
    </row>
    <row r="102" spans="1:19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745</v>
      </c>
      <c r="G102" s="16">
        <v>0</v>
      </c>
      <c r="H102" s="5">
        <v>0</v>
      </c>
      <c r="I102" s="17">
        <v>66535566.324192345</v>
      </c>
      <c r="J102" s="5">
        <v>12274597.21267</v>
      </c>
      <c r="K102" s="5">
        <v>3897634.6515837</v>
      </c>
      <c r="L102" s="5">
        <v>0</v>
      </c>
      <c r="M102" s="5">
        <v>0</v>
      </c>
      <c r="N102" s="6">
        <v>36779380.778144531</v>
      </c>
      <c r="O102" s="6">
        <v>8109563.0249493355</v>
      </c>
      <c r="P102" s="6">
        <v>0</v>
      </c>
      <c r="Q102" s="6">
        <v>0</v>
      </c>
      <c r="R102" s="6">
        <v>623590.55999999994</v>
      </c>
      <c r="S102" s="7">
        <f t="shared" si="1"/>
        <v>128220332.55153993</v>
      </c>
    </row>
    <row r="103" spans="1:19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745</v>
      </c>
      <c r="G103" s="16">
        <v>0</v>
      </c>
      <c r="H103" s="5">
        <v>0</v>
      </c>
      <c r="I103" s="17">
        <v>4035287.8587071202</v>
      </c>
      <c r="J103" s="5">
        <v>350516.71493212</v>
      </c>
      <c r="K103" s="5">
        <v>21472.977375565999</v>
      </c>
      <c r="L103" s="5">
        <v>0</v>
      </c>
      <c r="M103" s="5">
        <v>0</v>
      </c>
      <c r="N103" s="6">
        <v>1491430.3502541436</v>
      </c>
      <c r="O103" s="6">
        <v>0</v>
      </c>
      <c r="P103" s="6">
        <v>0</v>
      </c>
      <c r="Q103" s="6">
        <v>0</v>
      </c>
      <c r="R103" s="6">
        <v>37004.559540902977</v>
      </c>
      <c r="S103" s="7">
        <f t="shared" si="1"/>
        <v>5935712.4608098529</v>
      </c>
    </row>
    <row r="104" spans="1:19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745</v>
      </c>
      <c r="G104" s="16">
        <v>0</v>
      </c>
      <c r="H104" s="5">
        <v>0</v>
      </c>
      <c r="I104" s="17">
        <v>23266855.866784751</v>
      </c>
      <c r="J104" s="5">
        <v>3552833.3303168002</v>
      </c>
      <c r="K104" s="5">
        <v>52780.425339365996</v>
      </c>
      <c r="L104" s="5">
        <v>0</v>
      </c>
      <c r="M104" s="5">
        <v>0</v>
      </c>
      <c r="N104" s="6">
        <v>11338925.752222294</v>
      </c>
      <c r="O104" s="6">
        <v>0</v>
      </c>
      <c r="P104" s="6">
        <v>0</v>
      </c>
      <c r="Q104" s="6">
        <v>0</v>
      </c>
      <c r="R104" s="6">
        <v>213362.66045909707</v>
      </c>
      <c r="S104" s="7">
        <f t="shared" si="1"/>
        <v>38424758.035122305</v>
      </c>
    </row>
    <row r="105" spans="1:19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745</v>
      </c>
      <c r="G105" s="16">
        <v>0</v>
      </c>
      <c r="H105" s="5">
        <v>0</v>
      </c>
      <c r="I105" s="17">
        <v>25615666.664997876</v>
      </c>
      <c r="J105" s="5">
        <v>2677714.4615385002</v>
      </c>
      <c r="K105" s="5">
        <v>870737.40271494002</v>
      </c>
      <c r="L105" s="5">
        <v>0</v>
      </c>
      <c r="M105" s="5">
        <v>0</v>
      </c>
      <c r="N105" s="6">
        <v>11767293.949951513</v>
      </c>
      <c r="O105" s="6">
        <v>0</v>
      </c>
      <c r="P105" s="6">
        <v>0</v>
      </c>
      <c r="Q105" s="6">
        <v>0</v>
      </c>
      <c r="R105" s="6">
        <v>247900.78696358827</v>
      </c>
      <c r="S105" s="7">
        <f t="shared" si="1"/>
        <v>41179313.266166419</v>
      </c>
    </row>
    <row r="106" spans="1:19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745</v>
      </c>
      <c r="G106" s="16">
        <v>0</v>
      </c>
      <c r="H106" s="5">
        <v>0</v>
      </c>
      <c r="I106" s="17">
        <v>22693806.02960147</v>
      </c>
      <c r="J106" s="5">
        <v>2396886.1085973</v>
      </c>
      <c r="K106" s="5">
        <v>736918.60633483995</v>
      </c>
      <c r="L106" s="5">
        <v>0</v>
      </c>
      <c r="M106" s="5">
        <v>0</v>
      </c>
      <c r="N106" s="6">
        <v>8859299.3309379555</v>
      </c>
      <c r="O106" s="6">
        <v>0</v>
      </c>
      <c r="P106" s="6">
        <v>0</v>
      </c>
      <c r="Q106" s="6">
        <v>0</v>
      </c>
      <c r="R106" s="6">
        <v>219623.89062567448</v>
      </c>
      <c r="S106" s="7">
        <f t="shared" si="1"/>
        <v>34906533.966097243</v>
      </c>
    </row>
    <row r="107" spans="1:19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745</v>
      </c>
      <c r="G107" s="16">
        <v>0</v>
      </c>
      <c r="H107" s="5">
        <v>0</v>
      </c>
      <c r="I107" s="17">
        <v>44513893.634177707</v>
      </c>
      <c r="J107" s="5">
        <v>11095475.520362001</v>
      </c>
      <c r="K107" s="5">
        <v>1458264.4253394001</v>
      </c>
      <c r="L107" s="5">
        <v>0</v>
      </c>
      <c r="M107" s="5">
        <v>0</v>
      </c>
      <c r="N107" s="6">
        <v>31143753.110667583</v>
      </c>
      <c r="O107" s="6">
        <v>0</v>
      </c>
      <c r="P107" s="6">
        <v>0</v>
      </c>
      <c r="Q107" s="6">
        <v>0</v>
      </c>
      <c r="R107" s="6">
        <v>430792.1947549684</v>
      </c>
      <c r="S107" s="7">
        <f t="shared" si="1"/>
        <v>88642178.885301664</v>
      </c>
    </row>
    <row r="108" spans="1:19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745</v>
      </c>
      <c r="G108" s="16">
        <v>0</v>
      </c>
      <c r="H108" s="5">
        <v>0</v>
      </c>
      <c r="I108" s="17">
        <v>41477564.629304819</v>
      </c>
      <c r="J108" s="5">
        <v>3607621.8733032001</v>
      </c>
      <c r="K108" s="5">
        <v>781202.85067873995</v>
      </c>
      <c r="L108" s="5">
        <v>0</v>
      </c>
      <c r="M108" s="5">
        <v>0</v>
      </c>
      <c r="N108" s="6">
        <v>12180150.521852141</v>
      </c>
      <c r="O108" s="6">
        <v>0</v>
      </c>
      <c r="P108" s="6">
        <v>0</v>
      </c>
      <c r="Q108" s="6">
        <v>0</v>
      </c>
      <c r="R108" s="6">
        <v>401407.50765576889</v>
      </c>
      <c r="S108" s="7">
        <f t="shared" si="1"/>
        <v>58447947.382794671</v>
      </c>
    </row>
    <row r="109" spans="1:19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745</v>
      </c>
      <c r="G109" s="16">
        <v>0</v>
      </c>
      <c r="H109" s="5">
        <v>0</v>
      </c>
      <c r="I109" s="17">
        <v>190100299.37007943</v>
      </c>
      <c r="J109" s="5">
        <v>38553560.841628999</v>
      </c>
      <c r="K109" s="5">
        <v>22314138.751131002</v>
      </c>
      <c r="L109" s="5">
        <v>0</v>
      </c>
      <c r="M109" s="5">
        <v>0</v>
      </c>
      <c r="N109" s="6">
        <v>148040743.53910244</v>
      </c>
      <c r="O109" s="6">
        <v>0</v>
      </c>
      <c r="P109" s="6">
        <v>0</v>
      </c>
      <c r="Q109" s="6">
        <v>0</v>
      </c>
      <c r="R109" s="6">
        <v>2477347.2000000002</v>
      </c>
      <c r="S109" s="7">
        <f t="shared" si="1"/>
        <v>401486089.70194185</v>
      </c>
    </row>
    <row r="110" spans="1:19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745</v>
      </c>
      <c r="G110" s="16">
        <v>0</v>
      </c>
      <c r="H110" s="5">
        <v>0</v>
      </c>
      <c r="I110" s="17">
        <v>91084550.36496523</v>
      </c>
      <c r="J110" s="5">
        <v>22435733.384615</v>
      </c>
      <c r="K110" s="5">
        <v>9664179.5837102998</v>
      </c>
      <c r="L110" s="5">
        <v>0</v>
      </c>
      <c r="M110" s="5">
        <v>0</v>
      </c>
      <c r="N110" s="6">
        <v>67052580.308001295</v>
      </c>
      <c r="O110" s="6">
        <v>0</v>
      </c>
      <c r="P110" s="6">
        <v>0</v>
      </c>
      <c r="Q110" s="6">
        <v>0</v>
      </c>
      <c r="R110" s="6">
        <v>697804.58282398095</v>
      </c>
      <c r="S110" s="7">
        <f t="shared" si="1"/>
        <v>190934848.22411582</v>
      </c>
    </row>
    <row r="111" spans="1:19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745</v>
      </c>
      <c r="G111" s="16">
        <v>0</v>
      </c>
      <c r="H111" s="5">
        <v>0</v>
      </c>
      <c r="I111" s="17">
        <v>223630343.9208931</v>
      </c>
      <c r="J111" s="5">
        <v>43723663.963800997</v>
      </c>
      <c r="K111" s="5">
        <v>27333528.036199</v>
      </c>
      <c r="L111" s="5">
        <v>0</v>
      </c>
      <c r="M111" s="5">
        <v>0</v>
      </c>
      <c r="N111" s="6">
        <v>164260408.3342059</v>
      </c>
      <c r="O111" s="6">
        <v>0</v>
      </c>
      <c r="P111" s="6">
        <v>0</v>
      </c>
      <c r="Q111" s="6">
        <v>0</v>
      </c>
      <c r="R111" s="6">
        <v>2997486.36</v>
      </c>
      <c r="S111" s="7">
        <f t="shared" si="1"/>
        <v>461945430.61509895</v>
      </c>
    </row>
    <row r="112" spans="1:19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745</v>
      </c>
      <c r="G112" s="16">
        <v>0</v>
      </c>
      <c r="H112" s="5">
        <v>0</v>
      </c>
      <c r="I112" s="17">
        <v>124522218.36403456</v>
      </c>
      <c r="J112" s="5">
        <v>22040220.018100001</v>
      </c>
      <c r="K112" s="5">
        <v>9266950.3710407</v>
      </c>
      <c r="L112" s="5">
        <v>0</v>
      </c>
      <c r="M112" s="5">
        <v>0</v>
      </c>
      <c r="N112" s="6">
        <v>72837536.894184411</v>
      </c>
      <c r="O112" s="6">
        <v>0</v>
      </c>
      <c r="P112" s="6">
        <v>0</v>
      </c>
      <c r="Q112" s="6">
        <v>0</v>
      </c>
      <c r="R112" s="6">
        <v>1156735.8</v>
      </c>
      <c r="S112" s="7">
        <f t="shared" si="1"/>
        <v>229823661.44735968</v>
      </c>
    </row>
    <row r="113" spans="1:19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745</v>
      </c>
      <c r="G113" s="16">
        <v>0</v>
      </c>
      <c r="H113" s="5">
        <v>0</v>
      </c>
      <c r="I113" s="17">
        <v>23921747.106445629</v>
      </c>
      <c r="J113" s="5">
        <v>9212486.6153845992</v>
      </c>
      <c r="K113" s="5">
        <v>4152992.3981900001</v>
      </c>
      <c r="L113" s="5">
        <v>0</v>
      </c>
      <c r="M113" s="5">
        <v>0</v>
      </c>
      <c r="N113" s="6">
        <v>20476362.065767303</v>
      </c>
      <c r="O113" s="6">
        <v>0</v>
      </c>
      <c r="P113" s="6">
        <v>0</v>
      </c>
      <c r="Q113" s="6">
        <v>0</v>
      </c>
      <c r="R113" s="6">
        <v>199177.38</v>
      </c>
      <c r="S113" s="7">
        <f t="shared" si="1"/>
        <v>57962765.565787531</v>
      </c>
    </row>
    <row r="114" spans="1:19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745</v>
      </c>
      <c r="G114" s="16">
        <v>0</v>
      </c>
      <c r="H114" s="5">
        <v>0</v>
      </c>
      <c r="I114" s="17">
        <v>21974897.223617483</v>
      </c>
      <c r="J114" s="5">
        <v>6058876.3981900997</v>
      </c>
      <c r="K114" s="5">
        <v>2277878.5882353</v>
      </c>
      <c r="L114" s="5">
        <v>0</v>
      </c>
      <c r="M114" s="5">
        <v>0</v>
      </c>
      <c r="N114" s="6">
        <v>16271936.87125824</v>
      </c>
      <c r="O114" s="6">
        <v>0</v>
      </c>
      <c r="P114" s="6">
        <v>0</v>
      </c>
      <c r="Q114" s="6">
        <v>0</v>
      </c>
      <c r="R114" s="6">
        <v>168351.09717601899</v>
      </c>
      <c r="S114" s="7">
        <f t="shared" si="1"/>
        <v>46751940.178477138</v>
      </c>
    </row>
    <row r="115" spans="1:19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745</v>
      </c>
      <c r="G115" s="16">
        <v>0</v>
      </c>
      <c r="H115" s="5">
        <v>0</v>
      </c>
      <c r="I115" s="17">
        <v>29063842.062202476</v>
      </c>
      <c r="J115" s="5">
        <v>9834044.8416290004</v>
      </c>
      <c r="K115" s="5">
        <v>4212941.4027148997</v>
      </c>
      <c r="L115" s="5">
        <v>0</v>
      </c>
      <c r="M115" s="5">
        <v>0</v>
      </c>
      <c r="N115" s="6">
        <v>24281275.918107256</v>
      </c>
      <c r="O115" s="6">
        <v>0</v>
      </c>
      <c r="P115" s="6">
        <v>0</v>
      </c>
      <c r="Q115" s="6">
        <v>0</v>
      </c>
      <c r="R115" s="6">
        <v>291505.68</v>
      </c>
      <c r="S115" s="7">
        <f t="shared" si="1"/>
        <v>67683609.904653639</v>
      </c>
    </row>
    <row r="116" spans="1:19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745</v>
      </c>
      <c r="G116" s="16">
        <v>0</v>
      </c>
      <c r="H116" s="5">
        <v>0</v>
      </c>
      <c r="I116" s="17">
        <v>37687655.202526025</v>
      </c>
      <c r="J116" s="5">
        <v>5118481.6832579998</v>
      </c>
      <c r="K116" s="5">
        <v>2832138.3710407</v>
      </c>
      <c r="L116" s="5">
        <v>0</v>
      </c>
      <c r="M116" s="5">
        <v>0</v>
      </c>
      <c r="N116" s="6">
        <v>15998978.908127485</v>
      </c>
      <c r="O116" s="6">
        <v>0</v>
      </c>
      <c r="P116" s="6">
        <v>0</v>
      </c>
      <c r="Q116" s="6">
        <v>0</v>
      </c>
      <c r="R116" s="6">
        <v>462906.9</v>
      </c>
      <c r="S116" s="7">
        <f t="shared" si="1"/>
        <v>62100161.06495221</v>
      </c>
    </row>
    <row r="117" spans="1:19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745</v>
      </c>
      <c r="G117" s="16">
        <v>0</v>
      </c>
      <c r="H117" s="5">
        <v>0</v>
      </c>
      <c r="I117" s="17">
        <v>292392502.84941506</v>
      </c>
      <c r="J117" s="5">
        <v>61650411.158371001</v>
      </c>
      <c r="K117" s="5">
        <v>28016362.343890999</v>
      </c>
      <c r="L117" s="5">
        <v>0</v>
      </c>
      <c r="M117" s="5">
        <v>0</v>
      </c>
      <c r="N117" s="6">
        <v>199502152.87972927</v>
      </c>
      <c r="O117" s="6">
        <v>0</v>
      </c>
      <c r="P117" s="6">
        <v>0</v>
      </c>
      <c r="Q117" s="6">
        <v>0</v>
      </c>
      <c r="R117" s="6">
        <v>2588499.1800000002</v>
      </c>
      <c r="S117" s="7">
        <f t="shared" si="1"/>
        <v>584149928.41140628</v>
      </c>
    </row>
    <row r="118" spans="1:19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745</v>
      </c>
      <c r="G118" s="16">
        <v>0</v>
      </c>
      <c r="H118" s="5">
        <v>0</v>
      </c>
      <c r="I118" s="17">
        <v>369432276.93438989</v>
      </c>
      <c r="J118" s="5">
        <v>79079305.393665999</v>
      </c>
      <c r="K118" s="5">
        <v>49571655.791855</v>
      </c>
      <c r="L118" s="5">
        <v>0</v>
      </c>
      <c r="M118" s="5">
        <v>0</v>
      </c>
      <c r="N118" s="6">
        <v>294760158.50621426</v>
      </c>
      <c r="O118" s="6">
        <v>0</v>
      </c>
      <c r="P118" s="6">
        <v>0</v>
      </c>
      <c r="Q118" s="6">
        <v>0</v>
      </c>
      <c r="R118" s="6">
        <v>3985840.8000000003</v>
      </c>
      <c r="S118" s="7">
        <f t="shared" si="1"/>
        <v>796829237.42612505</v>
      </c>
    </row>
    <row r="119" spans="1:19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745</v>
      </c>
      <c r="G119" s="16">
        <v>0</v>
      </c>
      <c r="H119" s="5">
        <v>0</v>
      </c>
      <c r="I119" s="17">
        <v>107902775.05310801</v>
      </c>
      <c r="J119" s="5">
        <v>18811343.294117998</v>
      </c>
      <c r="K119" s="5">
        <v>14279459.357465999</v>
      </c>
      <c r="L119" s="5">
        <v>0</v>
      </c>
      <c r="M119" s="5">
        <v>0</v>
      </c>
      <c r="N119" s="6">
        <v>62871809.641356438</v>
      </c>
      <c r="O119" s="6">
        <v>0</v>
      </c>
      <c r="P119" s="6">
        <v>0</v>
      </c>
      <c r="Q119" s="6">
        <v>0</v>
      </c>
      <c r="R119" s="6">
        <v>813976.20000000007</v>
      </c>
      <c r="S119" s="7">
        <f t="shared" si="1"/>
        <v>204679363.54604843</v>
      </c>
    </row>
    <row r="120" spans="1:19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745</v>
      </c>
      <c r="G120" s="16">
        <v>0</v>
      </c>
      <c r="H120" s="5">
        <v>0</v>
      </c>
      <c r="I120" s="17">
        <v>80264114.628914565</v>
      </c>
      <c r="J120" s="5">
        <v>12544944.977375999</v>
      </c>
      <c r="K120" s="5">
        <v>8545269.8642532993</v>
      </c>
      <c r="L120" s="5">
        <v>0</v>
      </c>
      <c r="M120" s="5">
        <v>0</v>
      </c>
      <c r="N120" s="6">
        <v>97311586.376282156</v>
      </c>
      <c r="O120" s="6">
        <v>0</v>
      </c>
      <c r="P120" s="6">
        <v>0</v>
      </c>
      <c r="Q120" s="6">
        <v>0</v>
      </c>
      <c r="R120" s="6">
        <v>921558.96000000008</v>
      </c>
      <c r="S120" s="7">
        <f t="shared" si="1"/>
        <v>199587474.80682603</v>
      </c>
    </row>
    <row r="121" spans="1:19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753</v>
      </c>
      <c r="F121" s="13" t="s">
        <v>745</v>
      </c>
      <c r="G121" s="16">
        <v>0</v>
      </c>
      <c r="H121" s="5">
        <v>0</v>
      </c>
      <c r="I121" s="17">
        <v>6815735.5942005012</v>
      </c>
      <c r="J121" s="5">
        <v>716042.21719457</v>
      </c>
      <c r="K121" s="5">
        <v>167993.74660633001</v>
      </c>
      <c r="L121" s="5">
        <v>0</v>
      </c>
      <c r="M121" s="5">
        <v>0</v>
      </c>
      <c r="N121" s="6">
        <v>5611437.3885151586</v>
      </c>
      <c r="O121" s="6">
        <v>0</v>
      </c>
      <c r="P121" s="6">
        <v>0</v>
      </c>
      <c r="Q121" s="6">
        <v>0</v>
      </c>
      <c r="R121" s="6">
        <v>88605.840000000011</v>
      </c>
      <c r="S121" s="7">
        <f t="shared" si="1"/>
        <v>13399814.78651656</v>
      </c>
    </row>
    <row r="122" spans="1:19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754</v>
      </c>
      <c r="F122" s="13" t="s">
        <v>745</v>
      </c>
      <c r="G122" s="16">
        <v>0</v>
      </c>
      <c r="H122" s="5">
        <v>0</v>
      </c>
      <c r="I122" s="17">
        <v>13631471.188401002</v>
      </c>
      <c r="J122" s="5">
        <v>2598884.9321266999</v>
      </c>
      <c r="K122" s="5">
        <v>624580.09049773996</v>
      </c>
      <c r="L122" s="5">
        <v>0</v>
      </c>
      <c r="M122" s="5">
        <v>0</v>
      </c>
      <c r="N122" s="6">
        <v>12606944.021982457</v>
      </c>
      <c r="O122" s="6">
        <v>0</v>
      </c>
      <c r="P122" s="6">
        <v>0</v>
      </c>
      <c r="Q122" s="6">
        <v>0</v>
      </c>
      <c r="R122" s="6">
        <v>177211.68000000002</v>
      </c>
      <c r="S122" s="7">
        <f t="shared" si="1"/>
        <v>29639091.9130079</v>
      </c>
    </row>
    <row r="123" spans="1:19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755</v>
      </c>
      <c r="F123" s="13" t="s">
        <v>745</v>
      </c>
      <c r="G123" s="16">
        <v>0</v>
      </c>
      <c r="H123" s="5">
        <v>0</v>
      </c>
      <c r="I123" s="17">
        <v>34078677.971002504</v>
      </c>
      <c r="J123" s="5">
        <v>6765675.0950226001</v>
      </c>
      <c r="K123" s="5">
        <v>1183099.1764706001</v>
      </c>
      <c r="L123" s="5">
        <v>0</v>
      </c>
      <c r="M123" s="5">
        <v>0</v>
      </c>
      <c r="N123" s="6">
        <v>38708690.819521315</v>
      </c>
      <c r="O123" s="6">
        <v>0</v>
      </c>
      <c r="P123" s="6">
        <v>0</v>
      </c>
      <c r="Q123" s="6">
        <v>0</v>
      </c>
      <c r="R123" s="6">
        <v>443029.2</v>
      </c>
      <c r="S123" s="7">
        <f t="shared" si="1"/>
        <v>81179172.262017027</v>
      </c>
    </row>
    <row r="124" spans="1:19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756</v>
      </c>
      <c r="F124" s="13" t="s">
        <v>745</v>
      </c>
      <c r="G124" s="16">
        <v>0</v>
      </c>
      <c r="H124" s="5">
        <v>0</v>
      </c>
      <c r="I124" s="17">
        <v>1370736.4604790395</v>
      </c>
      <c r="J124" s="5">
        <v>5039.2126696832001</v>
      </c>
      <c r="K124" s="5">
        <v>1607.4208144796</v>
      </c>
      <c r="L124" s="5">
        <v>0</v>
      </c>
      <c r="M124" s="5">
        <v>0</v>
      </c>
      <c r="N124" s="6">
        <v>13114.290228764816</v>
      </c>
      <c r="O124" s="6">
        <v>0</v>
      </c>
      <c r="P124" s="6">
        <v>0</v>
      </c>
      <c r="Q124" s="6">
        <v>0</v>
      </c>
      <c r="R124" s="6">
        <v>44302.920000000006</v>
      </c>
      <c r="S124" s="7">
        <f t="shared" si="1"/>
        <v>1434800.304191967</v>
      </c>
    </row>
    <row r="125" spans="1:19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757</v>
      </c>
      <c r="F125" s="13" t="s">
        <v>745</v>
      </c>
      <c r="G125" s="16">
        <v>0</v>
      </c>
      <c r="H125" s="5">
        <v>0</v>
      </c>
      <c r="I125" s="17">
        <v>3407867.7971002506</v>
      </c>
      <c r="J125" s="5">
        <v>405171.68325792003</v>
      </c>
      <c r="K125" s="5">
        <v>131994.33484163001</v>
      </c>
      <c r="L125" s="5">
        <v>0</v>
      </c>
      <c r="M125" s="5">
        <v>0</v>
      </c>
      <c r="N125" s="6">
        <v>3993446.7307127817</v>
      </c>
      <c r="O125" s="6">
        <v>0</v>
      </c>
      <c r="P125" s="6">
        <v>0</v>
      </c>
      <c r="Q125" s="6">
        <v>0</v>
      </c>
      <c r="R125" s="6">
        <v>44302.920000000006</v>
      </c>
      <c r="S125" s="7">
        <f t="shared" si="1"/>
        <v>7982783.4659125824</v>
      </c>
    </row>
    <row r="126" spans="1:19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758</v>
      </c>
      <c r="F126" s="13" t="s">
        <v>745</v>
      </c>
      <c r="G126" s="16">
        <v>0</v>
      </c>
      <c r="H126" s="5">
        <v>0</v>
      </c>
      <c r="I126" s="17">
        <v>11189115.808425294</v>
      </c>
      <c r="J126" s="5">
        <v>747505.74660633004</v>
      </c>
      <c r="K126" s="5">
        <v>180147.39366515999</v>
      </c>
      <c r="L126" s="5">
        <v>0</v>
      </c>
      <c r="M126" s="5">
        <v>0</v>
      </c>
      <c r="N126" s="6">
        <v>-927653.14027148997</v>
      </c>
      <c r="O126" s="6">
        <v>0</v>
      </c>
      <c r="P126" s="6">
        <v>0</v>
      </c>
      <c r="Q126" s="6">
        <v>0</v>
      </c>
      <c r="R126" s="6">
        <v>44302.920000000006</v>
      </c>
      <c r="S126" s="7">
        <f t="shared" si="1"/>
        <v>11233418.728425292</v>
      </c>
    </row>
    <row r="127" spans="1:19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759</v>
      </c>
      <c r="F127" s="13" t="s">
        <v>745</v>
      </c>
      <c r="G127" s="16">
        <v>0</v>
      </c>
      <c r="H127" s="5">
        <v>0</v>
      </c>
      <c r="I127" s="17">
        <v>3407867.7971002506</v>
      </c>
      <c r="J127" s="5">
        <v>90928.932126696993</v>
      </c>
      <c r="K127" s="5">
        <v>32875.647058823997</v>
      </c>
      <c r="L127" s="5">
        <v>0</v>
      </c>
      <c r="M127" s="5">
        <v>0</v>
      </c>
      <c r="N127" s="6">
        <v>6201546.122644023</v>
      </c>
      <c r="O127" s="6">
        <v>0</v>
      </c>
      <c r="P127" s="6">
        <v>0</v>
      </c>
      <c r="Q127" s="6">
        <v>0</v>
      </c>
      <c r="R127" s="6">
        <v>44302.920000000006</v>
      </c>
      <c r="S127" s="7">
        <f t="shared" si="1"/>
        <v>9777521.4189297948</v>
      </c>
    </row>
    <row r="128" spans="1:19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760</v>
      </c>
      <c r="F128" s="13" t="s">
        <v>745</v>
      </c>
      <c r="G128" s="16">
        <v>0</v>
      </c>
      <c r="H128" s="5">
        <v>0</v>
      </c>
      <c r="I128" s="17">
        <v>13631471.188401002</v>
      </c>
      <c r="J128" s="5">
        <v>3077726.9502262999</v>
      </c>
      <c r="K128" s="5">
        <v>602441.15837104002</v>
      </c>
      <c r="L128" s="5">
        <v>0</v>
      </c>
      <c r="M128" s="5">
        <v>0</v>
      </c>
      <c r="N128" s="6">
        <v>15015352.871184343</v>
      </c>
      <c r="O128" s="6">
        <v>0</v>
      </c>
      <c r="P128" s="6">
        <v>0</v>
      </c>
      <c r="Q128" s="6">
        <v>0</v>
      </c>
      <c r="R128" s="6">
        <v>177211.68000000002</v>
      </c>
      <c r="S128" s="7">
        <f t="shared" si="1"/>
        <v>32504203.848182686</v>
      </c>
    </row>
    <row r="129" spans="1:19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761</v>
      </c>
      <c r="F129" s="13" t="s">
        <v>745</v>
      </c>
      <c r="G129" s="16">
        <v>0</v>
      </c>
      <c r="H129" s="5">
        <v>0</v>
      </c>
      <c r="I129" s="17">
        <v>3407867.7971002506</v>
      </c>
      <c r="J129" s="5">
        <v>258671.56561086001</v>
      </c>
      <c r="K129" s="5">
        <v>65589.466063348998</v>
      </c>
      <c r="L129" s="5">
        <v>0</v>
      </c>
      <c r="M129" s="5">
        <v>0</v>
      </c>
      <c r="N129" s="6">
        <v>1981679.9397344561</v>
      </c>
      <c r="O129" s="6">
        <v>0</v>
      </c>
      <c r="P129" s="6">
        <v>0</v>
      </c>
      <c r="Q129" s="6">
        <v>0</v>
      </c>
      <c r="R129" s="6">
        <v>44302.920000000006</v>
      </c>
      <c r="S129" s="7">
        <f t="shared" si="1"/>
        <v>5758111.6885089157</v>
      </c>
    </row>
    <row r="130" spans="1:19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762</v>
      </c>
      <c r="F130" s="13" t="s">
        <v>745</v>
      </c>
      <c r="G130" s="16">
        <v>0</v>
      </c>
      <c r="H130" s="5">
        <v>0</v>
      </c>
      <c r="I130" s="17">
        <v>17039338.985501252</v>
      </c>
      <c r="J130" s="5">
        <v>4643498.6334841</v>
      </c>
      <c r="K130" s="5">
        <v>786184.45248869003</v>
      </c>
      <c r="L130" s="5">
        <v>0</v>
      </c>
      <c r="M130" s="5">
        <v>0</v>
      </c>
      <c r="N130" s="6">
        <v>24333557.445689138</v>
      </c>
      <c r="O130" s="6">
        <v>0</v>
      </c>
      <c r="P130" s="6">
        <v>0</v>
      </c>
      <c r="Q130" s="6">
        <v>0</v>
      </c>
      <c r="R130" s="6">
        <v>221514.6</v>
      </c>
      <c r="S130" s="7">
        <f t="shared" si="1"/>
        <v>47024094.117163181</v>
      </c>
    </row>
    <row r="131" spans="1:19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763</v>
      </c>
      <c r="F131" s="13" t="s">
        <v>745</v>
      </c>
      <c r="G131" s="16">
        <v>0</v>
      </c>
      <c r="H131" s="5">
        <v>0</v>
      </c>
      <c r="I131" s="17">
        <v>10223603.391300751</v>
      </c>
      <c r="J131" s="5">
        <v>2951685.9728506999</v>
      </c>
      <c r="K131" s="5">
        <v>716867.64705883001</v>
      </c>
      <c r="L131" s="5">
        <v>0</v>
      </c>
      <c r="M131" s="5">
        <v>0</v>
      </c>
      <c r="N131" s="6">
        <v>18621943.203663033</v>
      </c>
      <c r="O131" s="6">
        <v>0</v>
      </c>
      <c r="P131" s="6">
        <v>0</v>
      </c>
      <c r="Q131" s="6">
        <v>0</v>
      </c>
      <c r="R131" s="6">
        <v>132908.76000000004</v>
      </c>
      <c r="S131" s="7">
        <f t="shared" si="1"/>
        <v>32647008.974873316</v>
      </c>
    </row>
    <row r="132" spans="1:19" ht="30" x14ac:dyDescent="0.25">
      <c r="A132" s="4" t="s">
        <v>5</v>
      </c>
      <c r="B132" s="4" t="s">
        <v>768</v>
      </c>
      <c r="C132" s="4" t="s">
        <v>769</v>
      </c>
      <c r="D132" s="4" t="s">
        <v>770</v>
      </c>
      <c r="E132" s="13" t="s">
        <v>771</v>
      </c>
      <c r="F132" s="13" t="s">
        <v>745</v>
      </c>
      <c r="G132" s="16">
        <v>0</v>
      </c>
      <c r="H132" s="5">
        <v>0</v>
      </c>
      <c r="I132" s="17">
        <v>3453329.2704676394</v>
      </c>
      <c r="J132" s="5">
        <v>1112548.479638</v>
      </c>
      <c r="K132" s="5">
        <v>25575.782805430001</v>
      </c>
      <c r="L132" s="5">
        <v>0</v>
      </c>
      <c r="M132" s="5">
        <v>0</v>
      </c>
      <c r="N132" s="6">
        <v>3517774.8989965143</v>
      </c>
      <c r="O132" s="6">
        <v>0</v>
      </c>
      <c r="P132" s="6">
        <v>0</v>
      </c>
      <c r="Q132" s="6">
        <v>0</v>
      </c>
      <c r="R132" s="6">
        <v>37005.808545624408</v>
      </c>
      <c r="S132" s="7">
        <f t="shared" si="1"/>
        <v>8146234.2404532088</v>
      </c>
    </row>
    <row r="133" spans="1:19" ht="30" x14ac:dyDescent="0.25">
      <c r="A133" s="4" t="s">
        <v>5</v>
      </c>
      <c r="B133" s="4" t="s">
        <v>768</v>
      </c>
      <c r="C133" s="4" t="s">
        <v>769</v>
      </c>
      <c r="D133" s="4" t="s">
        <v>770</v>
      </c>
      <c r="E133" s="13" t="s">
        <v>772</v>
      </c>
      <c r="F133" s="13" t="s">
        <v>745</v>
      </c>
      <c r="G133" s="16">
        <v>0</v>
      </c>
      <c r="H133" s="5">
        <v>0</v>
      </c>
      <c r="I133" s="17">
        <v>5881830.8294775411</v>
      </c>
      <c r="J133" s="5">
        <v>482361.22171945003</v>
      </c>
      <c r="K133" s="5">
        <v>21072.045248868999</v>
      </c>
      <c r="L133" s="5">
        <v>0</v>
      </c>
      <c r="M133" s="5">
        <v>0</v>
      </c>
      <c r="N133" s="6">
        <v>1763139.9114274643</v>
      </c>
      <c r="O133" s="6">
        <v>0</v>
      </c>
      <c r="P133" s="6">
        <v>0</v>
      </c>
      <c r="Q133" s="6">
        <v>0</v>
      </c>
      <c r="R133" s="6">
        <v>62721.031454375603</v>
      </c>
      <c r="S133" s="7">
        <f t="shared" si="1"/>
        <v>8211125.0393277006</v>
      </c>
    </row>
    <row r="134" spans="1:19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746</v>
      </c>
      <c r="G134" s="16">
        <v>0</v>
      </c>
      <c r="H134" s="5">
        <v>0</v>
      </c>
      <c r="I134" s="17">
        <v>205714128.83234233</v>
      </c>
      <c r="J134" s="5">
        <v>32720332.389139999</v>
      </c>
      <c r="K134" s="5">
        <v>14186993.927602001</v>
      </c>
      <c r="L134" s="5">
        <v>0</v>
      </c>
      <c r="M134" s="5">
        <v>0</v>
      </c>
      <c r="N134" s="6">
        <v>112452333.16263634</v>
      </c>
      <c r="O134" s="6">
        <v>0</v>
      </c>
      <c r="P134" s="6">
        <v>0</v>
      </c>
      <c r="Q134" s="6">
        <v>0</v>
      </c>
      <c r="R134" s="6">
        <v>2170361.222111735</v>
      </c>
      <c r="S134" s="7">
        <f t="shared" si="1"/>
        <v>367244149.53383243</v>
      </c>
    </row>
    <row r="135" spans="1:19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746</v>
      </c>
      <c r="G135" s="16">
        <v>0</v>
      </c>
      <c r="H135" s="5">
        <v>0</v>
      </c>
      <c r="I135" s="17">
        <v>39207048.981761903</v>
      </c>
      <c r="J135" s="5">
        <v>10641024.40724</v>
      </c>
      <c r="K135" s="5">
        <v>5186364.5158371003</v>
      </c>
      <c r="L135" s="5">
        <v>0</v>
      </c>
      <c r="M135" s="5">
        <v>0</v>
      </c>
      <c r="N135" s="6">
        <v>31740147.213096518</v>
      </c>
      <c r="O135" s="6">
        <v>0</v>
      </c>
      <c r="P135" s="6">
        <v>0</v>
      </c>
      <c r="Q135" s="6">
        <v>0</v>
      </c>
      <c r="R135" s="6">
        <v>457794.9770023771</v>
      </c>
      <c r="S135" s="7">
        <f t="shared" si="1"/>
        <v>87232380.094937906</v>
      </c>
    </row>
    <row r="136" spans="1:19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746</v>
      </c>
      <c r="G136" s="16">
        <v>0</v>
      </c>
      <c r="H136" s="5">
        <v>0</v>
      </c>
      <c r="I136" s="17">
        <v>136975484.45661676</v>
      </c>
      <c r="J136" s="5">
        <v>22836670.371041</v>
      </c>
      <c r="K136" s="5">
        <v>10897208.171946</v>
      </c>
      <c r="L136" s="5">
        <v>0</v>
      </c>
      <c r="M136" s="5">
        <v>0</v>
      </c>
      <c r="N136" s="6">
        <v>92874896.00546886</v>
      </c>
      <c r="O136" s="6">
        <v>0</v>
      </c>
      <c r="P136" s="6">
        <v>0</v>
      </c>
      <c r="Q136" s="6">
        <v>0</v>
      </c>
      <c r="R136" s="6">
        <v>1593557.1408858877</v>
      </c>
      <c r="S136" s="7">
        <f t="shared" si="1"/>
        <v>265177816.14595848</v>
      </c>
    </row>
    <row r="137" spans="1:19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746</v>
      </c>
      <c r="G137" s="16">
        <v>0</v>
      </c>
      <c r="H137" s="5">
        <v>0</v>
      </c>
      <c r="I137" s="17">
        <v>51115703.4776472</v>
      </c>
      <c r="J137" s="5">
        <v>16580020.235293999</v>
      </c>
      <c r="K137" s="5">
        <v>8169729.9276018003</v>
      </c>
      <c r="L137" s="5">
        <v>0</v>
      </c>
      <c r="M137" s="5">
        <v>0</v>
      </c>
      <c r="N137" s="6">
        <v>51295052.829151437</v>
      </c>
      <c r="O137" s="6">
        <v>0</v>
      </c>
      <c r="P137" s="6">
        <v>0</v>
      </c>
      <c r="Q137" s="6">
        <v>0</v>
      </c>
      <c r="R137" s="6">
        <v>166109.74942490275</v>
      </c>
      <c r="S137" s="7">
        <f t="shared" ref="S137:S200" si="2">+SUM(G137:R137)</f>
        <v>127326616.21911934</v>
      </c>
    </row>
    <row r="138" spans="1:19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746</v>
      </c>
      <c r="G138" s="16">
        <v>0</v>
      </c>
      <c r="H138" s="5">
        <v>0</v>
      </c>
      <c r="I138" s="17">
        <v>91623703.188294739</v>
      </c>
      <c r="J138" s="5">
        <v>22746399.909502</v>
      </c>
      <c r="K138" s="5">
        <v>12651579.737557</v>
      </c>
      <c r="L138" s="5">
        <v>0</v>
      </c>
      <c r="M138" s="5">
        <v>0</v>
      </c>
      <c r="N138" s="6">
        <v>70966068.780183941</v>
      </c>
      <c r="O138" s="6">
        <v>0</v>
      </c>
      <c r="P138" s="6">
        <v>0</v>
      </c>
      <c r="Q138" s="6">
        <v>0</v>
      </c>
      <c r="R138" s="6">
        <v>569680.6103001514</v>
      </c>
      <c r="S138" s="7">
        <f t="shared" si="2"/>
        <v>198557432.22583783</v>
      </c>
    </row>
    <row r="139" spans="1:19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746</v>
      </c>
      <c r="G139" s="16">
        <v>0</v>
      </c>
      <c r="H139" s="5">
        <v>0</v>
      </c>
      <c r="I139" s="17">
        <v>19890421.77487845</v>
      </c>
      <c r="J139" s="5">
        <v>1271414.5972851</v>
      </c>
      <c r="K139" s="5">
        <v>903991.19457012997</v>
      </c>
      <c r="L139" s="5">
        <v>0</v>
      </c>
      <c r="M139" s="5">
        <v>0</v>
      </c>
      <c r="N139" s="6">
        <v>3242672.7200862067</v>
      </c>
      <c r="O139" s="6">
        <v>0</v>
      </c>
      <c r="P139" s="6">
        <v>0</v>
      </c>
      <c r="Q139" s="6">
        <v>0</v>
      </c>
      <c r="R139" s="6">
        <v>493499.60465126578</v>
      </c>
      <c r="S139" s="7">
        <f t="shared" si="2"/>
        <v>25801999.891471151</v>
      </c>
    </row>
    <row r="140" spans="1:19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746</v>
      </c>
      <c r="G140" s="16">
        <v>0</v>
      </c>
      <c r="H140" s="5">
        <v>0</v>
      </c>
      <c r="I140" s="17">
        <v>45345970.354138464</v>
      </c>
      <c r="J140" s="5">
        <v>4585004.4524886999</v>
      </c>
      <c r="K140" s="5">
        <v>2441390.3891403</v>
      </c>
      <c r="L140" s="5">
        <v>0</v>
      </c>
      <c r="M140" s="5">
        <v>0</v>
      </c>
      <c r="N140" s="6">
        <v>15113804.322420433</v>
      </c>
      <c r="O140" s="6">
        <v>0</v>
      </c>
      <c r="P140" s="6">
        <v>0</v>
      </c>
      <c r="Q140" s="6">
        <v>0</v>
      </c>
      <c r="R140" s="6">
        <v>370009.0985596978</v>
      </c>
      <c r="S140" s="7">
        <f t="shared" si="2"/>
        <v>67856178.616747588</v>
      </c>
    </row>
    <row r="141" spans="1:19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746</v>
      </c>
      <c r="G141" s="16">
        <v>0</v>
      </c>
      <c r="H141" s="5">
        <v>0</v>
      </c>
      <c r="I141" s="17">
        <v>68545955.630456492</v>
      </c>
      <c r="J141" s="5">
        <v>11804007.710407</v>
      </c>
      <c r="K141" s="5">
        <v>8462086.9321267009</v>
      </c>
      <c r="L141" s="5">
        <v>0</v>
      </c>
      <c r="M141" s="5">
        <v>0</v>
      </c>
      <c r="N141" s="6">
        <v>54367786.813258648</v>
      </c>
      <c r="O141" s="6">
        <v>0</v>
      </c>
      <c r="P141" s="6">
        <v>0</v>
      </c>
      <c r="Q141" s="6">
        <v>0</v>
      </c>
      <c r="R141" s="6">
        <v>776429.78607856983</v>
      </c>
      <c r="S141" s="7">
        <f t="shared" si="2"/>
        <v>143956266.87232742</v>
      </c>
    </row>
    <row r="142" spans="1:19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746</v>
      </c>
      <c r="G142" s="16">
        <v>0</v>
      </c>
      <c r="H142" s="5">
        <v>0</v>
      </c>
      <c r="I142" s="17">
        <v>145673674.62008387</v>
      </c>
      <c r="J142" s="5">
        <v>17791372.823529001</v>
      </c>
      <c r="K142" s="5">
        <v>11907367.113121999</v>
      </c>
      <c r="L142" s="5">
        <v>0</v>
      </c>
      <c r="M142" s="5">
        <v>0</v>
      </c>
      <c r="N142" s="6">
        <v>64259756.631077334</v>
      </c>
      <c r="O142" s="6">
        <v>0</v>
      </c>
      <c r="P142" s="6">
        <v>0</v>
      </c>
      <c r="Q142" s="6">
        <v>0</v>
      </c>
      <c r="R142" s="6">
        <v>2259276.3709854125</v>
      </c>
      <c r="S142" s="7">
        <f t="shared" si="2"/>
        <v>241891447.55879763</v>
      </c>
    </row>
    <row r="143" spans="1:19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746</v>
      </c>
      <c r="G143" s="16">
        <v>0</v>
      </c>
      <c r="H143" s="5">
        <v>0</v>
      </c>
      <c r="I143" s="17">
        <v>285394778.29634631</v>
      </c>
      <c r="J143" s="5">
        <v>45057508.380089998</v>
      </c>
      <c r="K143" s="5">
        <v>11907595.067872999</v>
      </c>
      <c r="L143" s="5">
        <v>0</v>
      </c>
      <c r="M143" s="5">
        <v>0</v>
      </c>
      <c r="N143" s="6">
        <v>160914558.60829011</v>
      </c>
      <c r="O143" s="6">
        <v>28794180.998455204</v>
      </c>
      <c r="P143" s="6">
        <v>0</v>
      </c>
      <c r="Q143" s="6">
        <v>0</v>
      </c>
      <c r="R143" s="6">
        <v>3248011.44</v>
      </c>
      <c r="S143" s="7">
        <f t="shared" si="2"/>
        <v>535316632.79105461</v>
      </c>
    </row>
    <row r="144" spans="1:19" ht="30" x14ac:dyDescent="0.25">
      <c r="A144" s="4" t="s">
        <v>5</v>
      </c>
      <c r="B144" s="4" t="s">
        <v>222</v>
      </c>
      <c r="C144" s="4" t="s">
        <v>235</v>
      </c>
      <c r="D144" s="4" t="s">
        <v>773</v>
      </c>
      <c r="E144" s="13" t="s">
        <v>236</v>
      </c>
      <c r="F144" s="13" t="s">
        <v>746</v>
      </c>
      <c r="G144" s="16">
        <v>0</v>
      </c>
      <c r="H144" s="5">
        <v>0</v>
      </c>
      <c r="I144" s="17">
        <v>71465566.200679094</v>
      </c>
      <c r="J144" s="5">
        <v>12748725.945700999</v>
      </c>
      <c r="K144" s="5">
        <v>9107954.5610860009</v>
      </c>
      <c r="L144" s="5">
        <v>0</v>
      </c>
      <c r="M144" s="5">
        <v>0</v>
      </c>
      <c r="N144" s="6">
        <v>46611875.185460418</v>
      </c>
      <c r="O144" s="6">
        <v>0</v>
      </c>
      <c r="P144" s="6">
        <v>0</v>
      </c>
      <c r="Q144" s="6">
        <v>0</v>
      </c>
      <c r="R144" s="6">
        <v>531197.53264603997</v>
      </c>
      <c r="S144" s="7">
        <f t="shared" si="2"/>
        <v>140465319.42557254</v>
      </c>
    </row>
    <row r="145" spans="1:19" ht="30" x14ac:dyDescent="0.25">
      <c r="A145" s="4" t="s">
        <v>5</v>
      </c>
      <c r="B145" s="4" t="s">
        <v>222</v>
      </c>
      <c r="C145" s="4" t="s">
        <v>235</v>
      </c>
      <c r="D145" s="4" t="s">
        <v>773</v>
      </c>
      <c r="E145" s="13" t="s">
        <v>237</v>
      </c>
      <c r="F145" s="13" t="s">
        <v>746</v>
      </c>
      <c r="G145" s="16">
        <v>0</v>
      </c>
      <c r="H145" s="5">
        <v>0</v>
      </c>
      <c r="I145" s="17">
        <v>22868767.715143993</v>
      </c>
      <c r="J145" s="5">
        <v>3151438.3800905002</v>
      </c>
      <c r="K145" s="5">
        <v>2429384.4162896001</v>
      </c>
      <c r="L145" s="5">
        <v>0</v>
      </c>
      <c r="M145" s="5">
        <v>0</v>
      </c>
      <c r="N145" s="6">
        <v>13444443.96015502</v>
      </c>
      <c r="O145" s="6">
        <v>0</v>
      </c>
      <c r="P145" s="6">
        <v>0</v>
      </c>
      <c r="Q145" s="6">
        <v>0</v>
      </c>
      <c r="R145" s="6">
        <v>219141.82735395987</v>
      </c>
      <c r="S145" s="7">
        <f t="shared" si="2"/>
        <v>42113176.299033076</v>
      </c>
    </row>
    <row r="146" spans="1:19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746</v>
      </c>
      <c r="G146" s="16">
        <v>0</v>
      </c>
      <c r="H146" s="5">
        <v>0</v>
      </c>
      <c r="I146" s="17">
        <v>334762072.57273787</v>
      </c>
      <c r="J146" s="5">
        <v>61076234.552036002</v>
      </c>
      <c r="K146" s="5">
        <v>35446884.787330002</v>
      </c>
      <c r="L146" s="5">
        <v>0</v>
      </c>
      <c r="M146" s="5">
        <v>0</v>
      </c>
      <c r="N146" s="6">
        <v>249915389.16463581</v>
      </c>
      <c r="O146" s="6">
        <v>0</v>
      </c>
      <c r="P146" s="6">
        <v>0</v>
      </c>
      <c r="Q146" s="6">
        <v>0</v>
      </c>
      <c r="R146" s="6">
        <v>3020417.64</v>
      </c>
      <c r="S146" s="7">
        <f t="shared" si="2"/>
        <v>684220998.71673965</v>
      </c>
    </row>
    <row r="147" spans="1:19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746</v>
      </c>
      <c r="G147" s="16">
        <v>0</v>
      </c>
      <c r="H147" s="5">
        <v>0</v>
      </c>
      <c r="I147" s="17">
        <v>489590837.22851408</v>
      </c>
      <c r="J147" s="5">
        <v>99515786.841628999</v>
      </c>
      <c r="K147" s="5">
        <v>58465447.203620002</v>
      </c>
      <c r="L147" s="5">
        <v>0</v>
      </c>
      <c r="M147" s="5">
        <v>0</v>
      </c>
      <c r="N147" s="6">
        <v>384346196.75251657</v>
      </c>
      <c r="O147" s="6">
        <v>0</v>
      </c>
      <c r="P147" s="6">
        <v>0</v>
      </c>
      <c r="Q147" s="6">
        <v>0</v>
      </c>
      <c r="R147" s="6">
        <v>4320276.7998855514</v>
      </c>
      <c r="S147" s="7">
        <f t="shared" si="2"/>
        <v>1036238544.8261652</v>
      </c>
    </row>
    <row r="148" spans="1:19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746</v>
      </c>
      <c r="G148" s="16">
        <v>0</v>
      </c>
      <c r="H148" s="5">
        <v>0</v>
      </c>
      <c r="I148" s="17">
        <v>204330920.47337943</v>
      </c>
      <c r="J148" s="5">
        <v>38599015.375565998</v>
      </c>
      <c r="K148" s="5">
        <v>25501615.511312</v>
      </c>
      <c r="L148" s="5">
        <v>0</v>
      </c>
      <c r="M148" s="5">
        <v>0</v>
      </c>
      <c r="N148" s="6">
        <v>142305835.33145648</v>
      </c>
      <c r="O148" s="6">
        <v>0</v>
      </c>
      <c r="P148" s="6">
        <v>0</v>
      </c>
      <c r="Q148" s="6">
        <v>0</v>
      </c>
      <c r="R148" s="6">
        <v>1811836.1900225503</v>
      </c>
      <c r="S148" s="7">
        <f t="shared" si="2"/>
        <v>412549222.88173646</v>
      </c>
    </row>
    <row r="149" spans="1:19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746</v>
      </c>
      <c r="G149" s="16">
        <v>0</v>
      </c>
      <c r="H149" s="5">
        <v>0</v>
      </c>
      <c r="I149" s="17">
        <v>124402144.49218494</v>
      </c>
      <c r="J149" s="5">
        <v>29154209.212669998</v>
      </c>
      <c r="K149" s="5">
        <v>17869411.972851001</v>
      </c>
      <c r="L149" s="5">
        <v>0</v>
      </c>
      <c r="M149" s="5">
        <v>0</v>
      </c>
      <c r="N149" s="6">
        <v>90847618.685739577</v>
      </c>
      <c r="O149" s="6">
        <v>0</v>
      </c>
      <c r="P149" s="6">
        <v>0</v>
      </c>
      <c r="Q149" s="6">
        <v>0</v>
      </c>
      <c r="R149" s="6">
        <v>1150254.4700918982</v>
      </c>
      <c r="S149" s="7">
        <f t="shared" si="2"/>
        <v>263423638.83353743</v>
      </c>
    </row>
    <row r="150" spans="1:19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746</v>
      </c>
      <c r="G150" s="16">
        <v>0</v>
      </c>
      <c r="H150" s="5">
        <v>0</v>
      </c>
      <c r="I150" s="17">
        <v>599331109.69666576</v>
      </c>
      <c r="J150" s="5">
        <v>153282979.71041</v>
      </c>
      <c r="K150" s="5">
        <v>63869151.276018001</v>
      </c>
      <c r="L150" s="5">
        <v>0</v>
      </c>
      <c r="M150" s="5">
        <v>0</v>
      </c>
      <c r="N150" s="6">
        <v>512102259.26953363</v>
      </c>
      <c r="O150" s="6">
        <v>0</v>
      </c>
      <c r="P150" s="6">
        <v>0</v>
      </c>
      <c r="Q150" s="6">
        <v>0</v>
      </c>
      <c r="R150" s="6">
        <v>5818480.7400000002</v>
      </c>
      <c r="S150" s="7">
        <f t="shared" si="2"/>
        <v>1334403980.6926274</v>
      </c>
    </row>
    <row r="151" spans="1:19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746</v>
      </c>
      <c r="G151" s="16">
        <v>0</v>
      </c>
      <c r="H151" s="5">
        <v>0</v>
      </c>
      <c r="I151" s="17">
        <v>707882943.17642891</v>
      </c>
      <c r="J151" s="5">
        <v>116173624.40724</v>
      </c>
      <c r="K151" s="5">
        <v>79478844.371041</v>
      </c>
      <c r="L151" s="5">
        <v>0</v>
      </c>
      <c r="M151" s="5">
        <v>0</v>
      </c>
      <c r="N151" s="6">
        <v>458847537.3688882</v>
      </c>
      <c r="O151" s="6">
        <v>0</v>
      </c>
      <c r="P151" s="6">
        <v>0</v>
      </c>
      <c r="Q151" s="6">
        <v>0</v>
      </c>
      <c r="R151" s="6">
        <v>5403973.5174490567</v>
      </c>
      <c r="S151" s="7">
        <f t="shared" si="2"/>
        <v>1367786922.8410473</v>
      </c>
    </row>
    <row r="152" spans="1:19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746</v>
      </c>
      <c r="G152" s="16">
        <v>0</v>
      </c>
      <c r="H152" s="5">
        <v>0</v>
      </c>
      <c r="I152" s="17">
        <v>500912520.3301506</v>
      </c>
      <c r="J152" s="5">
        <v>72079484.253393993</v>
      </c>
      <c r="K152" s="5">
        <v>46574360.316742003</v>
      </c>
      <c r="L152" s="5">
        <v>0</v>
      </c>
      <c r="M152" s="5">
        <v>0</v>
      </c>
      <c r="N152" s="6">
        <v>278650615.27756315</v>
      </c>
      <c r="O152" s="6">
        <v>0</v>
      </c>
      <c r="P152" s="6">
        <v>0</v>
      </c>
      <c r="Q152" s="6">
        <v>0</v>
      </c>
      <c r="R152" s="6">
        <v>5167612.2350801304</v>
      </c>
      <c r="S152" s="7">
        <f t="shared" si="2"/>
        <v>903384592.41292989</v>
      </c>
    </row>
    <row r="153" spans="1:19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746</v>
      </c>
      <c r="G153" s="16">
        <v>0</v>
      </c>
      <c r="H153" s="5">
        <v>0</v>
      </c>
      <c r="I153" s="17">
        <v>162467296.23130858</v>
      </c>
      <c r="J153" s="5">
        <v>18689168.696832001</v>
      </c>
      <c r="K153" s="5">
        <v>9843228.1538461</v>
      </c>
      <c r="L153" s="5">
        <v>0</v>
      </c>
      <c r="M153" s="5">
        <v>0</v>
      </c>
      <c r="N153" s="6">
        <v>63828528.491918638</v>
      </c>
      <c r="O153" s="6">
        <v>0</v>
      </c>
      <c r="P153" s="6">
        <v>0</v>
      </c>
      <c r="Q153" s="6">
        <v>0</v>
      </c>
      <c r="R153" s="6">
        <v>1564845.8854292561</v>
      </c>
      <c r="S153" s="7">
        <f t="shared" si="2"/>
        <v>256393067.45933455</v>
      </c>
    </row>
    <row r="154" spans="1:19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746</v>
      </c>
      <c r="G154" s="16">
        <v>0</v>
      </c>
      <c r="H154" s="5">
        <v>0</v>
      </c>
      <c r="I154" s="17">
        <v>188419243.41752219</v>
      </c>
      <c r="J154" s="5">
        <v>19325658.063347999</v>
      </c>
      <c r="K154" s="5">
        <v>11857353.828054</v>
      </c>
      <c r="L154" s="5">
        <v>0</v>
      </c>
      <c r="M154" s="5">
        <v>0</v>
      </c>
      <c r="N154" s="6">
        <v>64565720.193613961</v>
      </c>
      <c r="O154" s="6">
        <v>0</v>
      </c>
      <c r="P154" s="6">
        <v>0</v>
      </c>
      <c r="Q154" s="6">
        <v>0</v>
      </c>
      <c r="R154" s="6">
        <v>1648764.1087332661</v>
      </c>
      <c r="S154" s="7">
        <f t="shared" si="2"/>
        <v>285816739.61127138</v>
      </c>
    </row>
    <row r="155" spans="1:19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746</v>
      </c>
      <c r="G155" s="16">
        <v>0</v>
      </c>
      <c r="H155" s="5">
        <v>0</v>
      </c>
      <c r="I155" s="17">
        <v>27815777.908309374</v>
      </c>
      <c r="J155" s="5">
        <v>1599950.7239818999</v>
      </c>
      <c r="K155" s="5">
        <v>965460.18099548004</v>
      </c>
      <c r="L155" s="5">
        <v>0</v>
      </c>
      <c r="M155" s="5">
        <v>0</v>
      </c>
      <c r="N155" s="6">
        <v>5047481.0027143331</v>
      </c>
      <c r="O155" s="6">
        <v>0</v>
      </c>
      <c r="P155" s="6">
        <v>0</v>
      </c>
      <c r="Q155" s="6">
        <v>0</v>
      </c>
      <c r="R155" s="6">
        <v>561574.6533082925</v>
      </c>
      <c r="S155" s="7">
        <f t="shared" si="2"/>
        <v>35990244.469309382</v>
      </c>
    </row>
    <row r="156" spans="1:19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746</v>
      </c>
      <c r="G156" s="16">
        <v>0</v>
      </c>
      <c r="H156" s="5">
        <v>0</v>
      </c>
      <c r="I156" s="17">
        <v>39819931.113082603</v>
      </c>
      <c r="J156" s="5">
        <v>12724200.018100001</v>
      </c>
      <c r="K156" s="5">
        <v>10119332.199095</v>
      </c>
      <c r="L156" s="5">
        <v>0</v>
      </c>
      <c r="M156" s="5">
        <v>0</v>
      </c>
      <c r="N156" s="6">
        <v>47780335.140648767</v>
      </c>
      <c r="O156" s="6">
        <v>0</v>
      </c>
      <c r="P156" s="6">
        <v>0</v>
      </c>
      <c r="Q156" s="6">
        <v>0</v>
      </c>
      <c r="R156" s="6">
        <v>642207.24</v>
      </c>
      <c r="S156" s="7">
        <f t="shared" si="2"/>
        <v>111086005.71092637</v>
      </c>
    </row>
    <row r="157" spans="1:19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746</v>
      </c>
      <c r="G157" s="16">
        <v>0</v>
      </c>
      <c r="H157" s="5">
        <v>0</v>
      </c>
      <c r="I157" s="17">
        <v>330785561.17514539</v>
      </c>
      <c r="J157" s="5">
        <v>51095411.230769001</v>
      </c>
      <c r="K157" s="5">
        <v>34885206.081448004</v>
      </c>
      <c r="L157" s="5">
        <v>0</v>
      </c>
      <c r="M157" s="5">
        <v>0</v>
      </c>
      <c r="N157" s="6">
        <v>208854066.0324502</v>
      </c>
      <c r="O157" s="6">
        <v>0</v>
      </c>
      <c r="P157" s="6">
        <v>0</v>
      </c>
      <c r="Q157" s="6">
        <v>0</v>
      </c>
      <c r="R157" s="6">
        <v>3080372.5423461264</v>
      </c>
      <c r="S157" s="7">
        <f t="shared" si="2"/>
        <v>628700617.0621587</v>
      </c>
    </row>
    <row r="158" spans="1:19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746</v>
      </c>
      <c r="G158" s="16">
        <v>0</v>
      </c>
      <c r="H158" s="5">
        <v>0</v>
      </c>
      <c r="I158" s="17">
        <v>314674753.18849194</v>
      </c>
      <c r="J158" s="5">
        <v>38666270.669683002</v>
      </c>
      <c r="K158" s="5">
        <v>28000811.972851001</v>
      </c>
      <c r="L158" s="5">
        <v>0</v>
      </c>
      <c r="M158" s="5">
        <v>0</v>
      </c>
      <c r="N158" s="6">
        <v>169034867.50934136</v>
      </c>
      <c r="O158" s="6">
        <v>0</v>
      </c>
      <c r="P158" s="6">
        <v>0</v>
      </c>
      <c r="Q158" s="6">
        <v>0</v>
      </c>
      <c r="R158" s="6">
        <v>2946717.567116267</v>
      </c>
      <c r="S158" s="7">
        <f t="shared" si="2"/>
        <v>553323420.90748358</v>
      </c>
    </row>
    <row r="159" spans="1:19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746</v>
      </c>
      <c r="G159" s="16">
        <v>0</v>
      </c>
      <c r="H159" s="5">
        <v>0</v>
      </c>
      <c r="I159" s="17">
        <v>144915182.56361741</v>
      </c>
      <c r="J159" s="5">
        <v>20735776.325792</v>
      </c>
      <c r="K159" s="5">
        <v>15852726.40724</v>
      </c>
      <c r="L159" s="5">
        <v>0</v>
      </c>
      <c r="M159" s="5">
        <v>0</v>
      </c>
      <c r="N159" s="6">
        <v>67798931.073635235</v>
      </c>
      <c r="O159" s="6">
        <v>0</v>
      </c>
      <c r="P159" s="6">
        <v>0</v>
      </c>
      <c r="Q159" s="6">
        <v>0</v>
      </c>
      <c r="R159" s="6">
        <v>903231.37053760712</v>
      </c>
      <c r="S159" s="7">
        <f t="shared" si="2"/>
        <v>250205847.74082229</v>
      </c>
    </row>
    <row r="160" spans="1:19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746</v>
      </c>
      <c r="G160" s="16">
        <v>0</v>
      </c>
      <c r="H160" s="5">
        <v>0</v>
      </c>
      <c r="I160" s="17">
        <v>378097014.98321295</v>
      </c>
      <c r="J160" s="5">
        <v>54390896.316742003</v>
      </c>
      <c r="K160" s="5">
        <v>18294438.217195</v>
      </c>
      <c r="L160" s="5">
        <v>0</v>
      </c>
      <c r="M160" s="5">
        <v>0</v>
      </c>
      <c r="N160" s="6">
        <v>199708516.21435675</v>
      </c>
      <c r="O160" s="6">
        <v>42139714.028807178</v>
      </c>
      <c r="P160" s="6">
        <v>0</v>
      </c>
      <c r="Q160" s="6">
        <v>0</v>
      </c>
      <c r="R160" s="6">
        <v>4542804</v>
      </c>
      <c r="S160" s="7">
        <f t="shared" si="2"/>
        <v>697173383.76031387</v>
      </c>
    </row>
    <row r="161" spans="1:19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746</v>
      </c>
      <c r="G161" s="16">
        <v>0</v>
      </c>
      <c r="H161" s="5">
        <v>0</v>
      </c>
      <c r="I161" s="17">
        <v>319026615.10872871</v>
      </c>
      <c r="J161" s="5">
        <v>56247782.533936001</v>
      </c>
      <c r="K161" s="5">
        <v>13467837.113121999</v>
      </c>
      <c r="L161" s="5">
        <v>0</v>
      </c>
      <c r="M161" s="5">
        <v>0</v>
      </c>
      <c r="N161" s="6">
        <v>218649071.48474225</v>
      </c>
      <c r="O161" s="6">
        <v>37391577.236828901</v>
      </c>
      <c r="P161" s="6">
        <v>0</v>
      </c>
      <c r="Q161" s="6">
        <v>0</v>
      </c>
      <c r="R161" s="6">
        <v>3280851.9</v>
      </c>
      <c r="S161" s="7">
        <f t="shared" si="2"/>
        <v>648063735.37735784</v>
      </c>
    </row>
    <row r="162" spans="1:19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746</v>
      </c>
      <c r="G162" s="16">
        <v>0</v>
      </c>
      <c r="H162" s="5">
        <v>0</v>
      </c>
      <c r="I162" s="17">
        <v>74647228.407415837</v>
      </c>
      <c r="J162" s="5">
        <v>12314406.968326</v>
      </c>
      <c r="K162" s="5">
        <v>4518629.8280542996</v>
      </c>
      <c r="L162" s="5">
        <v>0</v>
      </c>
      <c r="M162" s="5">
        <v>0</v>
      </c>
      <c r="N162" s="6">
        <v>47603464.158977225</v>
      </c>
      <c r="O162" s="6">
        <v>7466851.4822630398</v>
      </c>
      <c r="P162" s="6">
        <v>0</v>
      </c>
      <c r="Q162" s="6">
        <v>0</v>
      </c>
      <c r="R162" s="6">
        <v>818102.74124454404</v>
      </c>
      <c r="S162" s="7">
        <f t="shared" si="2"/>
        <v>147368683.58628094</v>
      </c>
    </row>
    <row r="163" spans="1:19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746</v>
      </c>
      <c r="G163" s="16">
        <v>0</v>
      </c>
      <c r="H163" s="5">
        <v>0</v>
      </c>
      <c r="I163" s="17">
        <v>9668650.6776763573</v>
      </c>
      <c r="J163" s="5">
        <v>2470474.199095</v>
      </c>
      <c r="K163" s="5">
        <v>992404.15384615003</v>
      </c>
      <c r="L163" s="5">
        <v>0</v>
      </c>
      <c r="M163" s="5">
        <v>0</v>
      </c>
      <c r="N163" s="6">
        <v>7607296.9466015585</v>
      </c>
      <c r="O163" s="6">
        <v>1069358.2447236662</v>
      </c>
      <c r="P163" s="6">
        <v>0</v>
      </c>
      <c r="Q163" s="6">
        <v>0</v>
      </c>
      <c r="R163" s="6">
        <v>117163.82915329382</v>
      </c>
      <c r="S163" s="7">
        <f t="shared" si="2"/>
        <v>21925348.05109603</v>
      </c>
    </row>
    <row r="164" spans="1:19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746</v>
      </c>
      <c r="G164" s="16">
        <v>0</v>
      </c>
      <c r="H164" s="5">
        <v>0</v>
      </c>
      <c r="I164" s="17">
        <v>106689322.79477921</v>
      </c>
      <c r="J164" s="5">
        <v>27387989.692306999</v>
      </c>
      <c r="K164" s="5">
        <v>14442102.542986</v>
      </c>
      <c r="L164" s="5">
        <v>0</v>
      </c>
      <c r="M164" s="5">
        <v>0</v>
      </c>
      <c r="N164" s="6">
        <v>75017231.720360458</v>
      </c>
      <c r="O164" s="6">
        <v>0</v>
      </c>
      <c r="P164" s="6">
        <v>0</v>
      </c>
      <c r="Q164" s="6">
        <v>0</v>
      </c>
      <c r="R164" s="6">
        <v>1206298.9527844845</v>
      </c>
      <c r="S164" s="7">
        <f t="shared" si="2"/>
        <v>224742945.70321715</v>
      </c>
    </row>
    <row r="165" spans="1:19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746</v>
      </c>
      <c r="G165" s="16">
        <v>0</v>
      </c>
      <c r="H165" s="5">
        <v>0</v>
      </c>
      <c r="I165" s="17">
        <v>352042906.94308442</v>
      </c>
      <c r="J165" s="5">
        <v>64366333.303167</v>
      </c>
      <c r="K165" s="5">
        <v>39604886.352940999</v>
      </c>
      <c r="L165" s="5">
        <v>0</v>
      </c>
      <c r="M165" s="5">
        <v>0</v>
      </c>
      <c r="N165" s="6">
        <v>239296734.16319212</v>
      </c>
      <c r="O165" s="6">
        <v>0</v>
      </c>
      <c r="P165" s="6">
        <v>0</v>
      </c>
      <c r="Q165" s="6">
        <v>0</v>
      </c>
      <c r="R165" s="6">
        <v>3654459.0868799458</v>
      </c>
      <c r="S165" s="7">
        <f t="shared" si="2"/>
        <v>698965319.8492645</v>
      </c>
    </row>
    <row r="166" spans="1:19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746</v>
      </c>
      <c r="G166" s="16">
        <v>0</v>
      </c>
      <c r="H166" s="5">
        <v>0</v>
      </c>
      <c r="I166" s="17">
        <v>102724375.76611817</v>
      </c>
      <c r="J166" s="5">
        <v>28150464.733031999</v>
      </c>
      <c r="K166" s="5">
        <v>17459250.850678999</v>
      </c>
      <c r="L166" s="5">
        <v>0</v>
      </c>
      <c r="M166" s="5">
        <v>0</v>
      </c>
      <c r="N166" s="6">
        <v>109173221.66138479</v>
      </c>
      <c r="O166" s="6">
        <v>0</v>
      </c>
      <c r="P166" s="6">
        <v>0</v>
      </c>
      <c r="Q166" s="6">
        <v>0</v>
      </c>
      <c r="R166" s="6">
        <v>1609486.2878813741</v>
      </c>
      <c r="S166" s="7">
        <f t="shared" si="2"/>
        <v>259116799.29909533</v>
      </c>
    </row>
    <row r="167" spans="1:19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746</v>
      </c>
      <c r="G167" s="16">
        <v>0</v>
      </c>
      <c r="H167" s="5">
        <v>0</v>
      </c>
      <c r="I167" s="17">
        <v>109682386.25241239</v>
      </c>
      <c r="J167" s="5">
        <v>14219215.556561001</v>
      </c>
      <c r="K167" s="5">
        <v>8881477.7194570992</v>
      </c>
      <c r="L167" s="5">
        <v>0</v>
      </c>
      <c r="M167" s="5">
        <v>0</v>
      </c>
      <c r="N167" s="6">
        <v>60015427.574075095</v>
      </c>
      <c r="O167" s="6">
        <v>0</v>
      </c>
      <c r="P167" s="6">
        <v>0</v>
      </c>
      <c r="Q167" s="6">
        <v>0</v>
      </c>
      <c r="R167" s="6">
        <v>1130427.7280668609</v>
      </c>
      <c r="S167" s="7">
        <f t="shared" si="2"/>
        <v>193928934.83057246</v>
      </c>
    </row>
    <row r="168" spans="1:19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746</v>
      </c>
      <c r="G168" s="16">
        <v>0</v>
      </c>
      <c r="H168" s="5">
        <v>0</v>
      </c>
      <c r="I168" s="17">
        <v>103936142.53500327</v>
      </c>
      <c r="J168" s="5">
        <v>29783850.425338998</v>
      </c>
      <c r="K168" s="5">
        <v>18671823.203620002</v>
      </c>
      <c r="L168" s="5">
        <v>0</v>
      </c>
      <c r="M168" s="5">
        <v>0</v>
      </c>
      <c r="N168" s="6">
        <v>110928314.74550983</v>
      </c>
      <c r="O168" s="6">
        <v>0</v>
      </c>
      <c r="P168" s="6">
        <v>0</v>
      </c>
      <c r="Q168" s="6">
        <v>0</v>
      </c>
      <c r="R168" s="6">
        <v>1471242.9843873356</v>
      </c>
      <c r="S168" s="7">
        <f t="shared" si="2"/>
        <v>264791373.89385945</v>
      </c>
    </row>
    <row r="169" spans="1:19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746</v>
      </c>
      <c r="G169" s="16">
        <v>0</v>
      </c>
      <c r="H169" s="5">
        <v>0</v>
      </c>
      <c r="I169" s="17">
        <v>185722763.35236195</v>
      </c>
      <c r="J169" s="5">
        <v>30382735.257918</v>
      </c>
      <c r="K169" s="5">
        <v>9880187.2488688007</v>
      </c>
      <c r="L169" s="5">
        <v>0</v>
      </c>
      <c r="M169" s="5">
        <v>0</v>
      </c>
      <c r="N169" s="6">
        <v>121556466.03079075</v>
      </c>
      <c r="O169" s="6">
        <v>18435747.384597052</v>
      </c>
      <c r="P169" s="6">
        <v>0</v>
      </c>
      <c r="Q169" s="6">
        <v>0</v>
      </c>
      <c r="R169" s="6">
        <v>1659365.3936016508</v>
      </c>
      <c r="S169" s="7">
        <f t="shared" si="2"/>
        <v>367637264.66813821</v>
      </c>
    </row>
    <row r="170" spans="1:19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746</v>
      </c>
      <c r="G170" s="16">
        <v>0</v>
      </c>
      <c r="H170" s="5">
        <v>0</v>
      </c>
      <c r="I170" s="17">
        <v>379555685.29149783</v>
      </c>
      <c r="J170" s="5">
        <v>61432029.104071997</v>
      </c>
      <c r="K170" s="5">
        <v>20311551.638009001</v>
      </c>
      <c r="L170" s="5">
        <v>0</v>
      </c>
      <c r="M170" s="5">
        <v>0</v>
      </c>
      <c r="N170" s="6">
        <v>262696873.08876193</v>
      </c>
      <c r="O170" s="6">
        <v>44918718.334324956</v>
      </c>
      <c r="P170" s="6">
        <v>0</v>
      </c>
      <c r="Q170" s="6">
        <v>0</v>
      </c>
      <c r="R170" s="6">
        <v>4043045.5665276502</v>
      </c>
      <c r="S170" s="7">
        <f t="shared" si="2"/>
        <v>772957903.02319324</v>
      </c>
    </row>
    <row r="171" spans="1:19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746</v>
      </c>
      <c r="G171" s="16">
        <v>0</v>
      </c>
      <c r="H171" s="5">
        <v>0</v>
      </c>
      <c r="I171" s="17">
        <v>206859968.76924616</v>
      </c>
      <c r="J171" s="5">
        <v>45389309.954751</v>
      </c>
      <c r="K171" s="5">
        <v>27227475.004524998</v>
      </c>
      <c r="L171" s="5">
        <v>0</v>
      </c>
      <c r="M171" s="5">
        <v>0</v>
      </c>
      <c r="N171" s="6">
        <v>138364873.98018259</v>
      </c>
      <c r="O171" s="6">
        <v>0</v>
      </c>
      <c r="P171" s="6">
        <v>0</v>
      </c>
      <c r="Q171" s="6">
        <v>0</v>
      </c>
      <c r="R171" s="6">
        <v>2399382</v>
      </c>
      <c r="S171" s="7">
        <f t="shared" si="2"/>
        <v>420241009.70870477</v>
      </c>
    </row>
    <row r="172" spans="1:19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746</v>
      </c>
      <c r="G172" s="16">
        <v>0</v>
      </c>
      <c r="H172" s="5">
        <v>0</v>
      </c>
      <c r="I172" s="17">
        <v>99582923.278863907</v>
      </c>
      <c r="J172" s="5">
        <v>9500843.4117648005</v>
      </c>
      <c r="K172" s="5">
        <v>6790694.6968326997</v>
      </c>
      <c r="L172" s="5">
        <v>0</v>
      </c>
      <c r="M172" s="5">
        <v>0</v>
      </c>
      <c r="N172" s="6">
        <v>36921508.690349385</v>
      </c>
      <c r="O172" s="6">
        <v>0</v>
      </c>
      <c r="P172" s="6">
        <v>0</v>
      </c>
      <c r="Q172" s="6">
        <v>0</v>
      </c>
      <c r="R172" s="6">
        <v>1130480.46</v>
      </c>
      <c r="S172" s="7">
        <f t="shared" si="2"/>
        <v>153926450.5378108</v>
      </c>
    </row>
    <row r="173" spans="1:19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746</v>
      </c>
      <c r="G173" s="16">
        <v>0</v>
      </c>
      <c r="H173" s="5">
        <v>0</v>
      </c>
      <c r="I173" s="17">
        <v>150604707.44561064</v>
      </c>
      <c r="J173" s="5">
        <v>24047622.343890999</v>
      </c>
      <c r="K173" s="5">
        <v>14684417.656109</v>
      </c>
      <c r="L173" s="5">
        <v>0</v>
      </c>
      <c r="M173" s="5">
        <v>0</v>
      </c>
      <c r="N173" s="6">
        <v>82260214.543165147</v>
      </c>
      <c r="O173" s="6">
        <v>0</v>
      </c>
      <c r="P173" s="6">
        <v>0</v>
      </c>
      <c r="Q173" s="6">
        <v>0</v>
      </c>
      <c r="R173" s="6">
        <v>1245870</v>
      </c>
      <c r="S173" s="7">
        <f t="shared" si="2"/>
        <v>272842831.98877579</v>
      </c>
    </row>
    <row r="174" spans="1:19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746</v>
      </c>
      <c r="G174" s="16">
        <v>0</v>
      </c>
      <c r="H174" s="5">
        <v>0</v>
      </c>
      <c r="I174" s="17">
        <v>204987903.33058804</v>
      </c>
      <c r="J174" s="5">
        <v>32158948.00905</v>
      </c>
      <c r="K174" s="5">
        <v>22860144.687782999</v>
      </c>
      <c r="L174" s="5">
        <v>0</v>
      </c>
      <c r="M174" s="5">
        <v>0</v>
      </c>
      <c r="N174" s="6">
        <v>136299792.07315367</v>
      </c>
      <c r="O174" s="6">
        <v>0</v>
      </c>
      <c r="P174" s="6">
        <v>0</v>
      </c>
      <c r="Q174" s="6">
        <v>0</v>
      </c>
      <c r="R174" s="6">
        <v>1999893.7036752163</v>
      </c>
      <c r="S174" s="7">
        <f t="shared" si="2"/>
        <v>398306681.80424994</v>
      </c>
    </row>
    <row r="175" spans="1:19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746</v>
      </c>
      <c r="G175" s="16">
        <v>0</v>
      </c>
      <c r="H175" s="5">
        <v>0</v>
      </c>
      <c r="I175" s="17">
        <v>84906079.806884974</v>
      </c>
      <c r="J175" s="5">
        <v>19814564.398189999</v>
      </c>
      <c r="K175" s="5">
        <v>11922520.271493001</v>
      </c>
      <c r="L175" s="5">
        <v>0</v>
      </c>
      <c r="M175" s="5">
        <v>0</v>
      </c>
      <c r="N175" s="6">
        <v>79060986.011372194</v>
      </c>
      <c r="O175" s="6">
        <v>0</v>
      </c>
      <c r="P175" s="6">
        <v>0</v>
      </c>
      <c r="Q175" s="6">
        <v>0</v>
      </c>
      <c r="R175" s="6">
        <v>858127.5763247835</v>
      </c>
      <c r="S175" s="7">
        <f t="shared" si="2"/>
        <v>196562278.06426495</v>
      </c>
    </row>
    <row r="176" spans="1:19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746</v>
      </c>
      <c r="G176" s="16">
        <v>0</v>
      </c>
      <c r="H176" s="5">
        <v>0</v>
      </c>
      <c r="I176" s="17">
        <v>53604335.474397548</v>
      </c>
      <c r="J176" s="5">
        <v>10167309.936651999</v>
      </c>
      <c r="K176" s="5">
        <v>7480271.9457013998</v>
      </c>
      <c r="L176" s="5">
        <v>0</v>
      </c>
      <c r="M176" s="5">
        <v>0</v>
      </c>
      <c r="N176" s="6">
        <v>38339143.535083495</v>
      </c>
      <c r="O176" s="6">
        <v>0</v>
      </c>
      <c r="P176" s="6">
        <v>0</v>
      </c>
      <c r="Q176" s="6">
        <v>0</v>
      </c>
      <c r="R176" s="6">
        <v>437961.75445226696</v>
      </c>
      <c r="S176" s="7">
        <f t="shared" si="2"/>
        <v>110029022.64628671</v>
      </c>
    </row>
    <row r="177" spans="1:19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746</v>
      </c>
      <c r="G177" s="16">
        <v>0</v>
      </c>
      <c r="H177" s="5">
        <v>0</v>
      </c>
      <c r="I177" s="17">
        <v>156528830.08533788</v>
      </c>
      <c r="J177" s="5">
        <v>26030476.624434002</v>
      </c>
      <c r="K177" s="5">
        <v>16625563.167421</v>
      </c>
      <c r="L177" s="5">
        <v>0</v>
      </c>
      <c r="M177" s="5">
        <v>0</v>
      </c>
      <c r="N177" s="6">
        <v>111022169.51251142</v>
      </c>
      <c r="O177" s="6">
        <v>0</v>
      </c>
      <c r="P177" s="6">
        <v>0</v>
      </c>
      <c r="Q177" s="6">
        <v>0</v>
      </c>
      <c r="R177" s="6">
        <v>1780586.3055477333</v>
      </c>
      <c r="S177" s="7">
        <f t="shared" si="2"/>
        <v>311987625.695252</v>
      </c>
    </row>
    <row r="178" spans="1:19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746</v>
      </c>
      <c r="G178" s="16">
        <v>0</v>
      </c>
      <c r="H178" s="5">
        <v>0</v>
      </c>
      <c r="I178" s="17">
        <v>358861384.09187526</v>
      </c>
      <c r="J178" s="5">
        <v>59578021.710406996</v>
      </c>
      <c r="K178" s="5">
        <v>32542074.533937</v>
      </c>
      <c r="L178" s="5">
        <v>0</v>
      </c>
      <c r="M178" s="5">
        <v>0</v>
      </c>
      <c r="N178" s="6">
        <v>231757793.53774554</v>
      </c>
      <c r="O178" s="6">
        <v>0</v>
      </c>
      <c r="P178" s="6">
        <v>0</v>
      </c>
      <c r="Q178" s="6">
        <v>0</v>
      </c>
      <c r="R178" s="6">
        <v>4041872.6400000006</v>
      </c>
      <c r="S178" s="7">
        <f t="shared" si="2"/>
        <v>686781146.51396477</v>
      </c>
    </row>
    <row r="179" spans="1:19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746</v>
      </c>
      <c r="G179" s="16">
        <v>0</v>
      </c>
      <c r="H179" s="5">
        <v>0</v>
      </c>
      <c r="I179" s="17">
        <v>15950598.571572773</v>
      </c>
      <c r="J179" s="5">
        <v>1001074.7511312</v>
      </c>
      <c r="K179" s="5">
        <v>710292.50678733003</v>
      </c>
      <c r="L179" s="5">
        <v>0</v>
      </c>
      <c r="M179" s="5">
        <v>0</v>
      </c>
      <c r="N179" s="6">
        <v>7986949.3868706748</v>
      </c>
      <c r="O179" s="6">
        <v>0</v>
      </c>
      <c r="P179" s="6">
        <v>0</v>
      </c>
      <c r="Q179" s="6">
        <v>0</v>
      </c>
      <c r="R179" s="6">
        <v>249490.05552993334</v>
      </c>
      <c r="S179" s="7">
        <f t="shared" si="2"/>
        <v>25898405.271891911</v>
      </c>
    </row>
    <row r="180" spans="1:19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746</v>
      </c>
      <c r="G180" s="16">
        <v>0</v>
      </c>
      <c r="H180" s="5">
        <v>0</v>
      </c>
      <c r="I180" s="17">
        <v>41751285.228952289</v>
      </c>
      <c r="J180" s="5">
        <v>12838205.004525</v>
      </c>
      <c r="K180" s="5">
        <v>8946903.8823530003</v>
      </c>
      <c r="L180" s="5">
        <v>0</v>
      </c>
      <c r="M180" s="5">
        <v>0</v>
      </c>
      <c r="N180" s="6">
        <v>41507141.876676992</v>
      </c>
      <c r="O180" s="6">
        <v>0</v>
      </c>
      <c r="P180" s="6">
        <v>0</v>
      </c>
      <c r="Q180" s="6">
        <v>0</v>
      </c>
      <c r="R180" s="6">
        <v>338803.94447006664</v>
      </c>
      <c r="S180" s="7">
        <f t="shared" si="2"/>
        <v>105382339.93697734</v>
      </c>
    </row>
    <row r="181" spans="1:19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746</v>
      </c>
      <c r="G181" s="16">
        <v>0</v>
      </c>
      <c r="H181" s="5">
        <v>0</v>
      </c>
      <c r="I181" s="17">
        <v>197357093.27076522</v>
      </c>
      <c r="J181" s="5">
        <v>37886888.289593004</v>
      </c>
      <c r="K181" s="5">
        <v>18282299.502262</v>
      </c>
      <c r="L181" s="5">
        <v>0</v>
      </c>
      <c r="M181" s="5">
        <v>0</v>
      </c>
      <c r="N181" s="6">
        <v>134429372.55281031</v>
      </c>
      <c r="O181" s="6">
        <v>0</v>
      </c>
      <c r="P181" s="6">
        <v>0</v>
      </c>
      <c r="Q181" s="6">
        <v>0</v>
      </c>
      <c r="R181" s="6">
        <v>1736776.8</v>
      </c>
      <c r="S181" s="7">
        <f t="shared" si="2"/>
        <v>389692430.41543055</v>
      </c>
    </row>
    <row r="182" spans="1:19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746</v>
      </c>
      <c r="G182" s="16">
        <v>0</v>
      </c>
      <c r="H182" s="5">
        <v>0</v>
      </c>
      <c r="I182" s="17">
        <v>43838354.435978524</v>
      </c>
      <c r="J182" s="5">
        <v>3872861.1855203998</v>
      </c>
      <c r="K182" s="5">
        <v>3038519.1855203998</v>
      </c>
      <c r="L182" s="5">
        <v>0</v>
      </c>
      <c r="M182" s="5">
        <v>0</v>
      </c>
      <c r="N182" s="6">
        <v>18359160.911964849</v>
      </c>
      <c r="O182" s="6">
        <v>0</v>
      </c>
      <c r="P182" s="6">
        <v>0</v>
      </c>
      <c r="Q182" s="6">
        <v>0</v>
      </c>
      <c r="R182" s="6">
        <v>458136</v>
      </c>
      <c r="S182" s="7">
        <f t="shared" si="2"/>
        <v>69567031.718984187</v>
      </c>
    </row>
    <row r="183" spans="1:19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746</v>
      </c>
      <c r="G183" s="16">
        <v>0</v>
      </c>
      <c r="H183" s="5">
        <v>0</v>
      </c>
      <c r="I183" s="17">
        <v>128126601.04944354</v>
      </c>
      <c r="J183" s="5">
        <v>15628839.674208</v>
      </c>
      <c r="K183" s="5">
        <v>9218022.5158370994</v>
      </c>
      <c r="L183" s="5">
        <v>0</v>
      </c>
      <c r="M183" s="5">
        <v>0</v>
      </c>
      <c r="N183" s="6">
        <v>60739009.458468422</v>
      </c>
      <c r="O183" s="6">
        <v>0</v>
      </c>
      <c r="P183" s="6">
        <v>0</v>
      </c>
      <c r="Q183" s="6">
        <v>0</v>
      </c>
      <c r="R183" s="6">
        <v>1348757.2789790845</v>
      </c>
      <c r="S183" s="7">
        <f t="shared" si="2"/>
        <v>215061229.97693613</v>
      </c>
    </row>
    <row r="184" spans="1:19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746</v>
      </c>
      <c r="G184" s="16">
        <v>0</v>
      </c>
      <c r="H184" s="5">
        <v>0</v>
      </c>
      <c r="I184" s="17">
        <v>151091232.01350188</v>
      </c>
      <c r="J184" s="5">
        <v>20546555.176470999</v>
      </c>
      <c r="K184" s="5">
        <v>19489583.755656</v>
      </c>
      <c r="L184" s="5">
        <v>0</v>
      </c>
      <c r="M184" s="5">
        <v>0</v>
      </c>
      <c r="N184" s="6">
        <v>93420278.751900434</v>
      </c>
      <c r="O184" s="6">
        <v>0</v>
      </c>
      <c r="P184" s="6">
        <v>0</v>
      </c>
      <c r="Q184" s="6">
        <v>0</v>
      </c>
      <c r="R184" s="6">
        <v>1650848.4928202531</v>
      </c>
      <c r="S184" s="7">
        <f t="shared" si="2"/>
        <v>286198498.19034958</v>
      </c>
    </row>
    <row r="185" spans="1:19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746</v>
      </c>
      <c r="G185" s="16">
        <v>0</v>
      </c>
      <c r="H185" s="5">
        <v>0</v>
      </c>
      <c r="I185" s="17">
        <v>226212057.2305125</v>
      </c>
      <c r="J185" s="5">
        <v>22301517.493213002</v>
      </c>
      <c r="K185" s="5">
        <v>16362199.149320999</v>
      </c>
      <c r="L185" s="5">
        <v>0</v>
      </c>
      <c r="M185" s="5">
        <v>0</v>
      </c>
      <c r="N185" s="6">
        <v>82963445.380189553</v>
      </c>
      <c r="O185" s="6">
        <v>0</v>
      </c>
      <c r="P185" s="6">
        <v>0</v>
      </c>
      <c r="Q185" s="6">
        <v>0</v>
      </c>
      <c r="R185" s="6">
        <v>2147639.3082006625</v>
      </c>
      <c r="S185" s="7">
        <f t="shared" si="2"/>
        <v>349986858.56143671</v>
      </c>
    </row>
    <row r="186" spans="1:19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746</v>
      </c>
      <c r="G186" s="16">
        <v>0</v>
      </c>
      <c r="H186" s="5">
        <v>0</v>
      </c>
      <c r="I186" s="17">
        <v>265477477.61205778</v>
      </c>
      <c r="J186" s="5">
        <v>49356405.438914001</v>
      </c>
      <c r="K186" s="5">
        <v>20560496.696833</v>
      </c>
      <c r="L186" s="5">
        <v>0</v>
      </c>
      <c r="M186" s="5">
        <v>0</v>
      </c>
      <c r="N186" s="6">
        <v>157373574.30908668</v>
      </c>
      <c r="O186" s="6">
        <v>0</v>
      </c>
      <c r="P186" s="6">
        <v>0</v>
      </c>
      <c r="Q186" s="6">
        <v>0</v>
      </c>
      <c r="R186" s="6">
        <v>2895178.32</v>
      </c>
      <c r="S186" s="7">
        <f t="shared" si="2"/>
        <v>495663132.37689143</v>
      </c>
    </row>
    <row r="187" spans="1:19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746</v>
      </c>
      <c r="G187" s="16">
        <v>0</v>
      </c>
      <c r="H187" s="5">
        <v>0</v>
      </c>
      <c r="I187" s="17">
        <v>227502206.63420635</v>
      </c>
      <c r="J187" s="5">
        <v>45327461.095022999</v>
      </c>
      <c r="K187" s="5">
        <v>28834485.022624001</v>
      </c>
      <c r="L187" s="5">
        <v>0</v>
      </c>
      <c r="M187" s="5">
        <v>0</v>
      </c>
      <c r="N187" s="6">
        <v>175212762.34105402</v>
      </c>
      <c r="O187" s="6">
        <v>0</v>
      </c>
      <c r="P187" s="6">
        <v>0</v>
      </c>
      <c r="Q187" s="6">
        <v>0</v>
      </c>
      <c r="R187" s="6">
        <v>2301768</v>
      </c>
      <c r="S187" s="7">
        <f t="shared" si="2"/>
        <v>479178683.09290737</v>
      </c>
    </row>
    <row r="188" spans="1:19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746</v>
      </c>
      <c r="G188" s="16">
        <v>0</v>
      </c>
      <c r="H188" s="5">
        <v>0</v>
      </c>
      <c r="I188" s="17">
        <v>364264634.72618008</v>
      </c>
      <c r="J188" s="5">
        <v>68609174.669682994</v>
      </c>
      <c r="K188" s="5">
        <v>48953505.357465997</v>
      </c>
      <c r="L188" s="5">
        <v>0</v>
      </c>
      <c r="M188" s="5">
        <v>0</v>
      </c>
      <c r="N188" s="6">
        <v>248501298.64224243</v>
      </c>
      <c r="O188" s="6">
        <v>0</v>
      </c>
      <c r="P188" s="6">
        <v>0</v>
      </c>
      <c r="Q188" s="6">
        <v>0</v>
      </c>
      <c r="R188" s="6">
        <v>3880594.8000000003</v>
      </c>
      <c r="S188" s="7">
        <f t="shared" si="2"/>
        <v>734209208.19557142</v>
      </c>
    </row>
    <row r="189" spans="1:19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746</v>
      </c>
      <c r="G189" s="16">
        <v>0</v>
      </c>
      <c r="H189" s="5">
        <v>0</v>
      </c>
      <c r="I189" s="17">
        <v>335705145.96932703</v>
      </c>
      <c r="J189" s="5">
        <v>45354205.502262004</v>
      </c>
      <c r="K189" s="5">
        <v>30800540.959275998</v>
      </c>
      <c r="L189" s="5">
        <v>0</v>
      </c>
      <c r="M189" s="5">
        <v>0</v>
      </c>
      <c r="N189" s="6">
        <v>179005627.8630847</v>
      </c>
      <c r="O189" s="6">
        <v>0</v>
      </c>
      <c r="P189" s="6">
        <v>0</v>
      </c>
      <c r="Q189" s="6">
        <v>0</v>
      </c>
      <c r="R189" s="6">
        <v>3563052.48</v>
      </c>
      <c r="S189" s="7">
        <f t="shared" si="2"/>
        <v>594428572.77394974</v>
      </c>
    </row>
    <row r="190" spans="1:19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746</v>
      </c>
      <c r="G190" s="16">
        <v>0</v>
      </c>
      <c r="H190" s="5">
        <v>0</v>
      </c>
      <c r="I190" s="17">
        <v>177494782.86913607</v>
      </c>
      <c r="J190" s="5">
        <v>27836129.466063</v>
      </c>
      <c r="K190" s="5">
        <v>28561806.135747001</v>
      </c>
      <c r="L190" s="5">
        <v>0</v>
      </c>
      <c r="M190" s="5">
        <v>0</v>
      </c>
      <c r="N190" s="6">
        <v>164424034.70664853</v>
      </c>
      <c r="O190" s="6">
        <v>0</v>
      </c>
      <c r="P190" s="6">
        <v>0</v>
      </c>
      <c r="Q190" s="6">
        <v>0</v>
      </c>
      <c r="R190" s="6">
        <v>1814921.8931459121</v>
      </c>
      <c r="S190" s="7">
        <f t="shared" si="2"/>
        <v>400131675.07074052</v>
      </c>
    </row>
    <row r="191" spans="1:19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746</v>
      </c>
      <c r="G191" s="16">
        <v>0</v>
      </c>
      <c r="H191" s="5">
        <v>0</v>
      </c>
      <c r="I191" s="17">
        <v>76134060.115264237</v>
      </c>
      <c r="J191" s="5">
        <v>8620504.3167419992</v>
      </c>
      <c r="K191" s="5">
        <v>4301597.1945700999</v>
      </c>
      <c r="L191" s="5">
        <v>0</v>
      </c>
      <c r="M191" s="5">
        <v>0</v>
      </c>
      <c r="N191" s="6">
        <v>32086308.909364261</v>
      </c>
      <c r="O191" s="6">
        <v>0</v>
      </c>
      <c r="P191" s="6">
        <v>0</v>
      </c>
      <c r="Q191" s="6">
        <v>0</v>
      </c>
      <c r="R191" s="6">
        <v>1046401.3825521766</v>
      </c>
      <c r="S191" s="7">
        <f t="shared" si="2"/>
        <v>122188871.91849276</v>
      </c>
    </row>
    <row r="192" spans="1:19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746</v>
      </c>
      <c r="G192" s="16">
        <v>0</v>
      </c>
      <c r="H192" s="5">
        <v>0</v>
      </c>
      <c r="I192" s="17">
        <v>102514213.52413303</v>
      </c>
      <c r="J192" s="5">
        <v>15663766.552036</v>
      </c>
      <c r="K192" s="5">
        <v>8663249.7466064002</v>
      </c>
      <c r="L192" s="5">
        <v>0</v>
      </c>
      <c r="M192" s="5">
        <v>0</v>
      </c>
      <c r="N192" s="6">
        <v>56962173.706526034</v>
      </c>
      <c r="O192" s="6">
        <v>0</v>
      </c>
      <c r="P192" s="6">
        <v>0</v>
      </c>
      <c r="Q192" s="6">
        <v>0</v>
      </c>
      <c r="R192" s="6">
        <v>906329.19649847073</v>
      </c>
      <c r="S192" s="7">
        <f t="shared" si="2"/>
        <v>184709732.72579995</v>
      </c>
    </row>
    <row r="193" spans="1:19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746</v>
      </c>
      <c r="G193" s="16">
        <v>0</v>
      </c>
      <c r="H193" s="5">
        <v>0</v>
      </c>
      <c r="I193" s="17">
        <v>361440325.28891969</v>
      </c>
      <c r="J193" s="5">
        <v>55421444.307691999</v>
      </c>
      <c r="K193" s="5">
        <v>29757088.081448</v>
      </c>
      <c r="L193" s="5">
        <v>0</v>
      </c>
      <c r="M193" s="5">
        <v>0</v>
      </c>
      <c r="N193" s="6">
        <v>207210954.53900567</v>
      </c>
      <c r="O193" s="6">
        <v>0</v>
      </c>
      <c r="P193" s="6">
        <v>0</v>
      </c>
      <c r="Q193" s="6">
        <v>0</v>
      </c>
      <c r="R193" s="6">
        <v>3955378.6099995961</v>
      </c>
      <c r="S193" s="7">
        <f t="shared" si="2"/>
        <v>657785190.82706487</v>
      </c>
    </row>
    <row r="194" spans="1:19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746</v>
      </c>
      <c r="G194" s="16">
        <v>0</v>
      </c>
      <c r="H194" s="5">
        <v>0</v>
      </c>
      <c r="I194" s="17">
        <v>123281128.97078836</v>
      </c>
      <c r="J194" s="5">
        <v>25365298.769230001</v>
      </c>
      <c r="K194" s="5">
        <v>18713188.895927999</v>
      </c>
      <c r="L194" s="5">
        <v>0</v>
      </c>
      <c r="M194" s="5">
        <v>0</v>
      </c>
      <c r="N194" s="6">
        <v>80718492.048093468</v>
      </c>
      <c r="O194" s="6">
        <v>0</v>
      </c>
      <c r="P194" s="6">
        <v>0</v>
      </c>
      <c r="Q194" s="6">
        <v>0</v>
      </c>
      <c r="R194" s="6">
        <v>1308338.6399999999</v>
      </c>
      <c r="S194" s="7">
        <f t="shared" si="2"/>
        <v>249386447.32403982</v>
      </c>
    </row>
    <row r="195" spans="1:19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746</v>
      </c>
      <c r="G195" s="16">
        <v>0</v>
      </c>
      <c r="H195" s="5">
        <v>0</v>
      </c>
      <c r="I195" s="17">
        <v>409369769.40144491</v>
      </c>
      <c r="J195" s="5">
        <v>64076344.669683002</v>
      </c>
      <c r="K195" s="5">
        <v>30613302.977375999</v>
      </c>
      <c r="L195" s="5">
        <v>0</v>
      </c>
      <c r="M195" s="5">
        <v>0</v>
      </c>
      <c r="N195" s="6">
        <v>246993126.25964427</v>
      </c>
      <c r="O195" s="6">
        <v>0</v>
      </c>
      <c r="P195" s="6">
        <v>0</v>
      </c>
      <c r="Q195" s="6">
        <v>0</v>
      </c>
      <c r="R195" s="6">
        <v>3744417.965804962</v>
      </c>
      <c r="S195" s="7">
        <f t="shared" si="2"/>
        <v>754796961.27395308</v>
      </c>
    </row>
    <row r="196" spans="1:19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746</v>
      </c>
      <c r="G196" s="16">
        <v>0</v>
      </c>
      <c r="H196" s="5">
        <v>0</v>
      </c>
      <c r="I196" s="17">
        <v>54340252.977687933</v>
      </c>
      <c r="J196" s="5">
        <v>7608364.5701356996</v>
      </c>
      <c r="K196" s="5">
        <v>3379443.5746606002</v>
      </c>
      <c r="L196" s="5">
        <v>0</v>
      </c>
      <c r="M196" s="5">
        <v>0</v>
      </c>
      <c r="N196" s="6">
        <v>25813440.037419327</v>
      </c>
      <c r="O196" s="6">
        <v>0</v>
      </c>
      <c r="P196" s="6">
        <v>0</v>
      </c>
      <c r="Q196" s="6">
        <v>0</v>
      </c>
      <c r="R196" s="6">
        <v>570624.52218940191</v>
      </c>
      <c r="S196" s="7">
        <f t="shared" si="2"/>
        <v>91712125.682092965</v>
      </c>
    </row>
    <row r="197" spans="1:19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746</v>
      </c>
      <c r="G197" s="16">
        <v>0</v>
      </c>
      <c r="H197" s="5">
        <v>0</v>
      </c>
      <c r="I197" s="17">
        <v>24317391.899761125</v>
      </c>
      <c r="J197" s="5">
        <v>8956919.5927600991</v>
      </c>
      <c r="K197" s="5">
        <v>4966629.5113121998</v>
      </c>
      <c r="L197" s="5">
        <v>0</v>
      </c>
      <c r="M197" s="5">
        <v>0</v>
      </c>
      <c r="N197" s="6">
        <v>28301420.892471783</v>
      </c>
      <c r="O197" s="6">
        <v>0</v>
      </c>
      <c r="P197" s="6">
        <v>0</v>
      </c>
      <c r="Q197" s="6">
        <v>0</v>
      </c>
      <c r="R197" s="6">
        <v>360817.78636502952</v>
      </c>
      <c r="S197" s="7">
        <f t="shared" si="2"/>
        <v>66903179.682670243</v>
      </c>
    </row>
    <row r="198" spans="1:19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746</v>
      </c>
      <c r="G198" s="16">
        <v>0</v>
      </c>
      <c r="H198" s="5">
        <v>0</v>
      </c>
      <c r="I198" s="17">
        <v>423008419.24563825</v>
      </c>
      <c r="J198" s="5">
        <v>76339950.425339997</v>
      </c>
      <c r="K198" s="5">
        <v>50081160.895928003</v>
      </c>
      <c r="L198" s="5">
        <v>0</v>
      </c>
      <c r="M198" s="5">
        <v>0</v>
      </c>
      <c r="N198" s="6">
        <v>344837252.39276403</v>
      </c>
      <c r="O198" s="6">
        <v>0</v>
      </c>
      <c r="P198" s="6">
        <v>0</v>
      </c>
      <c r="Q198" s="6">
        <v>0</v>
      </c>
      <c r="R198" s="6">
        <v>5489182.2136349706</v>
      </c>
      <c r="S198" s="7">
        <f t="shared" si="2"/>
        <v>899755965.17330527</v>
      </c>
    </row>
    <row r="199" spans="1:19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746</v>
      </c>
      <c r="G199" s="16">
        <v>0</v>
      </c>
      <c r="H199" s="5">
        <v>0</v>
      </c>
      <c r="I199" s="17">
        <v>149369759.1509082</v>
      </c>
      <c r="J199" s="5">
        <v>14638186.950226</v>
      </c>
      <c r="K199" s="5">
        <v>19912353.429864001</v>
      </c>
      <c r="L199" s="5">
        <v>0</v>
      </c>
      <c r="M199" s="5">
        <v>0</v>
      </c>
      <c r="N199" s="6">
        <v>77056749.325406313</v>
      </c>
      <c r="O199" s="6">
        <v>0</v>
      </c>
      <c r="P199" s="6">
        <v>0</v>
      </c>
      <c r="Q199" s="6">
        <v>0</v>
      </c>
      <c r="R199" s="6">
        <v>1362854.9298934459</v>
      </c>
      <c r="S199" s="7">
        <f t="shared" si="2"/>
        <v>262339903.78629795</v>
      </c>
    </row>
    <row r="200" spans="1:19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746</v>
      </c>
      <c r="G200" s="16">
        <v>0</v>
      </c>
      <c r="H200" s="5">
        <v>0</v>
      </c>
      <c r="I200" s="17">
        <v>159913032.37172857</v>
      </c>
      <c r="J200" s="5">
        <v>23708751.963801</v>
      </c>
      <c r="K200" s="5">
        <v>29327636.090498</v>
      </c>
      <c r="L200" s="5">
        <v>0</v>
      </c>
      <c r="M200" s="5">
        <v>0</v>
      </c>
      <c r="N200" s="6">
        <v>125548759.25451717</v>
      </c>
      <c r="O200" s="6">
        <v>0</v>
      </c>
      <c r="P200" s="6">
        <v>0</v>
      </c>
      <c r="Q200" s="6">
        <v>0</v>
      </c>
      <c r="R200" s="6">
        <v>1137054.4013805324</v>
      </c>
      <c r="S200" s="7">
        <f t="shared" si="2"/>
        <v>339635234.08192527</v>
      </c>
    </row>
    <row r="201" spans="1:19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746</v>
      </c>
      <c r="G201" s="16">
        <v>0</v>
      </c>
      <c r="H201" s="5">
        <v>0</v>
      </c>
      <c r="I201" s="17">
        <v>128934355.92737576</v>
      </c>
      <c r="J201" s="5">
        <v>27653394.244344</v>
      </c>
      <c r="K201" s="5">
        <v>24232951.954751</v>
      </c>
      <c r="L201" s="5">
        <v>0</v>
      </c>
      <c r="M201" s="5">
        <v>0</v>
      </c>
      <c r="N201" s="6">
        <v>120351081.73005359</v>
      </c>
      <c r="O201" s="6">
        <v>0</v>
      </c>
      <c r="P201" s="6">
        <v>0</v>
      </c>
      <c r="Q201" s="6">
        <v>0</v>
      </c>
      <c r="R201" s="6">
        <v>1242282.663973493</v>
      </c>
      <c r="S201" s="7">
        <f t="shared" ref="S201:S264" si="3">+SUM(G201:R201)</f>
        <v>302414066.52049786</v>
      </c>
    </row>
    <row r="202" spans="1:19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746</v>
      </c>
      <c r="G202" s="16">
        <v>0</v>
      </c>
      <c r="H202" s="5">
        <v>0</v>
      </c>
      <c r="I202" s="17">
        <v>54629733.135760672</v>
      </c>
      <c r="J202" s="5">
        <v>5848120.3891403005</v>
      </c>
      <c r="K202" s="5">
        <v>6263853.0769229997</v>
      </c>
      <c r="L202" s="5">
        <v>0</v>
      </c>
      <c r="M202" s="5">
        <v>0</v>
      </c>
      <c r="N202" s="6">
        <v>25192049.462538317</v>
      </c>
      <c r="O202" s="6">
        <v>0</v>
      </c>
      <c r="P202" s="6">
        <v>0</v>
      </c>
      <c r="Q202" s="6">
        <v>0</v>
      </c>
      <c r="R202" s="6">
        <v>428301.55714713305</v>
      </c>
      <c r="S202" s="7">
        <f t="shared" si="3"/>
        <v>92362057.621509418</v>
      </c>
    </row>
    <row r="203" spans="1:19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746</v>
      </c>
      <c r="G203" s="16">
        <v>0</v>
      </c>
      <c r="H203" s="5">
        <v>0</v>
      </c>
      <c r="I203" s="17">
        <v>73930006.451350957</v>
      </c>
      <c r="J203" s="5">
        <v>10667199.58371</v>
      </c>
      <c r="K203" s="5">
        <v>8025492.3076922996</v>
      </c>
      <c r="L203" s="5">
        <v>0</v>
      </c>
      <c r="M203" s="5">
        <v>0</v>
      </c>
      <c r="N203" s="6">
        <v>48987603.118074752</v>
      </c>
      <c r="O203" s="6">
        <v>0</v>
      </c>
      <c r="P203" s="6">
        <v>0</v>
      </c>
      <c r="Q203" s="6">
        <v>0</v>
      </c>
      <c r="R203" s="6">
        <v>506252.31959009217</v>
      </c>
      <c r="S203" s="7">
        <f t="shared" si="3"/>
        <v>142116553.7804181</v>
      </c>
    </row>
    <row r="204" spans="1:19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746</v>
      </c>
      <c r="G204" s="16">
        <v>0</v>
      </c>
      <c r="H204" s="5">
        <v>0</v>
      </c>
      <c r="I204" s="17">
        <v>42880610.446335398</v>
      </c>
      <c r="J204" s="5">
        <v>4821507.4298643004</v>
      </c>
      <c r="K204" s="5">
        <v>2785774.4343890999</v>
      </c>
      <c r="L204" s="5">
        <v>0</v>
      </c>
      <c r="M204" s="5">
        <v>0</v>
      </c>
      <c r="N204" s="6">
        <v>21160199.611225523</v>
      </c>
      <c r="O204" s="6">
        <v>0</v>
      </c>
      <c r="P204" s="6">
        <v>0</v>
      </c>
      <c r="Q204" s="6">
        <v>0</v>
      </c>
      <c r="R204" s="6">
        <v>311517.79091543768</v>
      </c>
      <c r="S204" s="7">
        <f t="shared" si="3"/>
        <v>71959609.712729767</v>
      </c>
    </row>
    <row r="205" spans="1:19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746</v>
      </c>
      <c r="G205" s="16">
        <v>0</v>
      </c>
      <c r="H205" s="5">
        <v>0</v>
      </c>
      <c r="I205" s="17">
        <v>35149318.895044811</v>
      </c>
      <c r="J205" s="5">
        <v>3065262.2714932002</v>
      </c>
      <c r="K205" s="5">
        <v>3695144.3167420998</v>
      </c>
      <c r="L205" s="5">
        <v>0</v>
      </c>
      <c r="M205" s="5">
        <v>0</v>
      </c>
      <c r="N205" s="6">
        <v>14558796.70331021</v>
      </c>
      <c r="O205" s="6">
        <v>0</v>
      </c>
      <c r="P205" s="6">
        <v>0</v>
      </c>
      <c r="Q205" s="6">
        <v>0</v>
      </c>
      <c r="R205" s="6">
        <v>467229.31122739398</v>
      </c>
      <c r="S205" s="7">
        <f t="shared" si="3"/>
        <v>56935751.497817725</v>
      </c>
    </row>
    <row r="206" spans="1:19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746</v>
      </c>
      <c r="G206" s="16">
        <v>0</v>
      </c>
      <c r="H206" s="5">
        <v>0</v>
      </c>
      <c r="I206" s="17">
        <v>193362129.51548341</v>
      </c>
      <c r="J206" s="5">
        <v>39310915.366516002</v>
      </c>
      <c r="K206" s="5">
        <v>28205526.343890999</v>
      </c>
      <c r="L206" s="5">
        <v>0</v>
      </c>
      <c r="M206" s="5">
        <v>0</v>
      </c>
      <c r="N206" s="6">
        <v>161347624.41753983</v>
      </c>
      <c r="O206" s="6">
        <v>0</v>
      </c>
      <c r="P206" s="6">
        <v>0</v>
      </c>
      <c r="Q206" s="6">
        <v>0</v>
      </c>
      <c r="R206" s="6">
        <v>1713300.9788800569</v>
      </c>
      <c r="S206" s="7">
        <f t="shared" si="3"/>
        <v>423939496.62231028</v>
      </c>
    </row>
    <row r="207" spans="1:19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746</v>
      </c>
      <c r="G207" s="16">
        <v>0</v>
      </c>
      <c r="H207" s="5">
        <v>0</v>
      </c>
      <c r="I207" s="17">
        <v>104624148.70287576</v>
      </c>
      <c r="J207" s="5">
        <v>17072102.723981999</v>
      </c>
      <c r="K207" s="5">
        <v>9536918.5882353</v>
      </c>
      <c r="L207" s="5">
        <v>0</v>
      </c>
      <c r="M207" s="5">
        <v>0</v>
      </c>
      <c r="N207" s="6">
        <v>61871321.958298519</v>
      </c>
      <c r="O207" s="6">
        <v>0</v>
      </c>
      <c r="P207" s="6">
        <v>0</v>
      </c>
      <c r="Q207" s="6">
        <v>0</v>
      </c>
      <c r="R207" s="6">
        <v>1012408.8809068348</v>
      </c>
      <c r="S207" s="7">
        <f t="shared" si="3"/>
        <v>194116900.85429841</v>
      </c>
    </row>
    <row r="208" spans="1:19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746</v>
      </c>
      <c r="G208" s="16">
        <v>0</v>
      </c>
      <c r="H208" s="5">
        <v>0</v>
      </c>
      <c r="I208" s="17">
        <v>131362547.14463598</v>
      </c>
      <c r="J208" s="5">
        <v>13795105.266968001</v>
      </c>
      <c r="K208" s="5">
        <v>8219780.9773755996</v>
      </c>
      <c r="L208" s="5">
        <v>0</v>
      </c>
      <c r="M208" s="5">
        <v>0</v>
      </c>
      <c r="N208" s="6">
        <v>49245478.221847638</v>
      </c>
      <c r="O208" s="6">
        <v>0</v>
      </c>
      <c r="P208" s="6">
        <v>0</v>
      </c>
      <c r="Q208" s="6">
        <v>0</v>
      </c>
      <c r="R208" s="6">
        <v>1290303.9260855794</v>
      </c>
      <c r="S208" s="7">
        <f t="shared" si="3"/>
        <v>203913215.5369128</v>
      </c>
    </row>
    <row r="209" spans="1:19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746</v>
      </c>
      <c r="G209" s="16">
        <v>0</v>
      </c>
      <c r="H209" s="5">
        <v>0</v>
      </c>
      <c r="I209" s="17">
        <v>830597065.3964541</v>
      </c>
      <c r="J209" s="5">
        <v>140466640.94117999</v>
      </c>
      <c r="K209" s="5">
        <v>68667892.208144993</v>
      </c>
      <c r="L209" s="5">
        <v>0</v>
      </c>
      <c r="M209" s="5">
        <v>0</v>
      </c>
      <c r="N209" s="6">
        <v>454132757.09120262</v>
      </c>
      <c r="O209" s="6">
        <v>0</v>
      </c>
      <c r="P209" s="6">
        <v>0</v>
      </c>
      <c r="Q209" s="6">
        <v>0</v>
      </c>
      <c r="R209" s="6">
        <v>7985156.0927083995</v>
      </c>
      <c r="S209" s="7">
        <f t="shared" si="3"/>
        <v>1501849511.7296901</v>
      </c>
    </row>
    <row r="210" spans="1:19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746</v>
      </c>
      <c r="G210" s="16">
        <v>0</v>
      </c>
      <c r="H210" s="5">
        <v>0</v>
      </c>
      <c r="I210" s="17">
        <v>193998599.32687676</v>
      </c>
      <c r="J210" s="5">
        <v>35126506.597285002</v>
      </c>
      <c r="K210" s="5">
        <v>33384170.751131002</v>
      </c>
      <c r="L210" s="5">
        <v>0</v>
      </c>
      <c r="M210" s="5">
        <v>0</v>
      </c>
      <c r="N210" s="6">
        <v>149103418.71995744</v>
      </c>
      <c r="O210" s="6">
        <v>0</v>
      </c>
      <c r="P210" s="6">
        <v>0</v>
      </c>
      <c r="Q210" s="6">
        <v>0</v>
      </c>
      <c r="R210" s="6">
        <v>1518311.1072915997</v>
      </c>
      <c r="S210" s="7">
        <f t="shared" si="3"/>
        <v>413131006.50254178</v>
      </c>
    </row>
    <row r="211" spans="1:19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746</v>
      </c>
      <c r="G211" s="16">
        <v>0</v>
      </c>
      <c r="H211" s="5">
        <v>0</v>
      </c>
      <c r="I211" s="17">
        <v>190686586.82824665</v>
      </c>
      <c r="J211" s="5">
        <v>51655056.552036002</v>
      </c>
      <c r="K211" s="5">
        <v>38334964.805430003</v>
      </c>
      <c r="L211" s="5">
        <v>0</v>
      </c>
      <c r="M211" s="5">
        <v>0</v>
      </c>
      <c r="N211" s="6">
        <v>166723475.17666149</v>
      </c>
      <c r="O211" s="6">
        <v>0</v>
      </c>
      <c r="P211" s="6">
        <v>0</v>
      </c>
      <c r="Q211" s="6">
        <v>0</v>
      </c>
      <c r="R211" s="6">
        <v>1968840.2264953479</v>
      </c>
      <c r="S211" s="7">
        <f t="shared" si="3"/>
        <v>449368923.58886945</v>
      </c>
    </row>
    <row r="212" spans="1:19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746</v>
      </c>
      <c r="G212" s="16">
        <v>0</v>
      </c>
      <c r="H212" s="5">
        <v>0</v>
      </c>
      <c r="I212" s="17">
        <v>90252839.300512031</v>
      </c>
      <c r="J212" s="5">
        <v>23357125.556561001</v>
      </c>
      <c r="K212" s="5">
        <v>15913553.239819</v>
      </c>
      <c r="L212" s="5">
        <v>0</v>
      </c>
      <c r="M212" s="5">
        <v>0</v>
      </c>
      <c r="N212" s="6">
        <v>74557191.193981245</v>
      </c>
      <c r="O212" s="6">
        <v>0</v>
      </c>
      <c r="P212" s="6">
        <v>0</v>
      </c>
      <c r="Q212" s="6">
        <v>0</v>
      </c>
      <c r="R212" s="6">
        <v>806177.93327425793</v>
      </c>
      <c r="S212" s="7">
        <f t="shared" si="3"/>
        <v>204886887.22414756</v>
      </c>
    </row>
    <row r="213" spans="1:19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746</v>
      </c>
      <c r="G213" s="16">
        <v>0</v>
      </c>
      <c r="H213" s="5">
        <v>0</v>
      </c>
      <c r="I213" s="17">
        <v>83038904.453274578</v>
      </c>
      <c r="J213" s="5">
        <v>20622994.524886999</v>
      </c>
      <c r="K213" s="5">
        <v>19779405.918552</v>
      </c>
      <c r="L213" s="5">
        <v>0</v>
      </c>
      <c r="M213" s="5">
        <v>0</v>
      </c>
      <c r="N213" s="6">
        <v>85343647.018402055</v>
      </c>
      <c r="O213" s="6">
        <v>0</v>
      </c>
      <c r="P213" s="6">
        <v>0</v>
      </c>
      <c r="Q213" s="6">
        <v>0</v>
      </c>
      <c r="R213" s="6">
        <v>915739.64023039443</v>
      </c>
      <c r="S213" s="7">
        <f t="shared" si="3"/>
        <v>209700691.55534601</v>
      </c>
    </row>
    <row r="214" spans="1:19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746</v>
      </c>
      <c r="G214" s="16">
        <v>0</v>
      </c>
      <c r="H214" s="5">
        <v>0</v>
      </c>
      <c r="I214" s="17">
        <v>97558341.095053524</v>
      </c>
      <c r="J214" s="5">
        <v>18886187.004524998</v>
      </c>
      <c r="K214" s="5">
        <v>11098900.968326</v>
      </c>
      <c r="L214" s="5">
        <v>0</v>
      </c>
      <c r="M214" s="5">
        <v>0</v>
      </c>
      <c r="N214" s="6">
        <v>67329205.797811747</v>
      </c>
      <c r="O214" s="6">
        <v>0</v>
      </c>
      <c r="P214" s="6">
        <v>0</v>
      </c>
      <c r="Q214" s="6">
        <v>0</v>
      </c>
      <c r="R214" s="6">
        <v>659492.18749444361</v>
      </c>
      <c r="S214" s="7">
        <f t="shared" si="3"/>
        <v>195532127.05321074</v>
      </c>
    </row>
    <row r="215" spans="1:19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746</v>
      </c>
      <c r="G215" s="16">
        <v>0</v>
      </c>
      <c r="H215" s="5">
        <v>0</v>
      </c>
      <c r="I215" s="17">
        <v>252620920.19084874</v>
      </c>
      <c r="J215" s="5">
        <v>46551453.076922998</v>
      </c>
      <c r="K215" s="5">
        <v>34313736.108597003</v>
      </c>
      <c r="L215" s="5">
        <v>0</v>
      </c>
      <c r="M215" s="5">
        <v>0</v>
      </c>
      <c r="N215" s="6">
        <v>174353871.26541016</v>
      </c>
      <c r="O215" s="6">
        <v>0</v>
      </c>
      <c r="P215" s="6">
        <v>0</v>
      </c>
      <c r="Q215" s="6">
        <v>0</v>
      </c>
      <c r="R215" s="6">
        <v>2484337.0013083471</v>
      </c>
      <c r="S215" s="7">
        <f t="shared" si="3"/>
        <v>510324317.64308715</v>
      </c>
    </row>
    <row r="216" spans="1:19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746</v>
      </c>
      <c r="G216" s="16">
        <v>0</v>
      </c>
      <c r="H216" s="5">
        <v>0</v>
      </c>
      <c r="I216" s="17">
        <v>64500087.285006396</v>
      </c>
      <c r="J216" s="5">
        <v>7720606.8144795997</v>
      </c>
      <c r="K216" s="5">
        <v>4559271.2126697004</v>
      </c>
      <c r="L216" s="5">
        <v>0</v>
      </c>
      <c r="M216" s="5">
        <v>0</v>
      </c>
      <c r="N216" s="6">
        <v>24536565.047860321</v>
      </c>
      <c r="O216" s="6">
        <v>0</v>
      </c>
      <c r="P216" s="6">
        <v>0</v>
      </c>
      <c r="Q216" s="6">
        <v>0</v>
      </c>
      <c r="R216" s="6">
        <v>774194.09119720932</v>
      </c>
      <c r="S216" s="7">
        <f t="shared" si="3"/>
        <v>102090724.45121323</v>
      </c>
    </row>
    <row r="217" spans="1:19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746</v>
      </c>
      <c r="G217" s="16">
        <v>0</v>
      </c>
      <c r="H217" s="5">
        <v>0</v>
      </c>
      <c r="I217" s="17">
        <v>25160227.052424356</v>
      </c>
      <c r="J217" s="5">
        <v>2745459.3665157999</v>
      </c>
      <c r="K217" s="5">
        <v>1589126.1085973</v>
      </c>
      <c r="L217" s="5">
        <v>0</v>
      </c>
      <c r="M217" s="5">
        <v>0</v>
      </c>
      <c r="N217" s="6">
        <v>8298320.7040447081</v>
      </c>
      <c r="O217" s="6">
        <v>0</v>
      </c>
      <c r="P217" s="6">
        <v>0</v>
      </c>
      <c r="Q217" s="6">
        <v>0</v>
      </c>
      <c r="R217" s="6">
        <v>230054.87386979145</v>
      </c>
      <c r="S217" s="7">
        <f t="shared" si="3"/>
        <v>38023188.105451956</v>
      </c>
    </row>
    <row r="218" spans="1:19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746</v>
      </c>
      <c r="G218" s="16">
        <v>0</v>
      </c>
      <c r="H218" s="5">
        <v>0</v>
      </c>
      <c r="I218" s="17">
        <v>139766137.009552</v>
      </c>
      <c r="J218" s="5">
        <v>32785595.158371001</v>
      </c>
      <c r="K218" s="5">
        <v>15472888.769231001</v>
      </c>
      <c r="L218" s="5">
        <v>0</v>
      </c>
      <c r="M218" s="5">
        <v>0</v>
      </c>
      <c r="N218" s="6">
        <v>112754911.99871157</v>
      </c>
      <c r="O218" s="6">
        <v>0</v>
      </c>
      <c r="P218" s="6">
        <v>0</v>
      </c>
      <c r="Q218" s="6">
        <v>0</v>
      </c>
      <c r="R218" s="6">
        <v>1715838.7261302085</v>
      </c>
      <c r="S218" s="7">
        <f t="shared" si="3"/>
        <v>302495371.66199577</v>
      </c>
    </row>
    <row r="219" spans="1:19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746</v>
      </c>
      <c r="G219" s="16">
        <v>0</v>
      </c>
      <c r="H219" s="5">
        <v>0</v>
      </c>
      <c r="I219" s="17">
        <v>66990418.573035464</v>
      </c>
      <c r="J219" s="5">
        <v>17041199.755656</v>
      </c>
      <c r="K219" s="5">
        <v>9842629.5294118002</v>
      </c>
      <c r="L219" s="5">
        <v>0</v>
      </c>
      <c r="M219" s="5">
        <v>0</v>
      </c>
      <c r="N219" s="6">
        <v>55087618.380509026</v>
      </c>
      <c r="O219" s="6">
        <v>0</v>
      </c>
      <c r="P219" s="6">
        <v>0</v>
      </c>
      <c r="Q219" s="6">
        <v>0</v>
      </c>
      <c r="R219" s="6">
        <v>611105.04</v>
      </c>
      <c r="S219" s="7">
        <f t="shared" si="3"/>
        <v>149572971.27861229</v>
      </c>
    </row>
    <row r="220" spans="1:19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746</v>
      </c>
      <c r="G220" s="16">
        <v>0</v>
      </c>
      <c r="H220" s="5">
        <v>0</v>
      </c>
      <c r="I220" s="17">
        <v>144947956.63984096</v>
      </c>
      <c r="J220" s="5">
        <v>22783707.049773999</v>
      </c>
      <c r="K220" s="5">
        <v>16481739.20362</v>
      </c>
      <c r="L220" s="5">
        <v>0</v>
      </c>
      <c r="M220" s="5">
        <v>0</v>
      </c>
      <c r="N220" s="6">
        <v>123144362.78550817</v>
      </c>
      <c r="O220" s="6">
        <v>0</v>
      </c>
      <c r="P220" s="6">
        <v>0</v>
      </c>
      <c r="Q220" s="6">
        <v>0</v>
      </c>
      <c r="R220" s="6">
        <v>1563480</v>
      </c>
      <c r="S220" s="7">
        <f t="shared" si="3"/>
        <v>308921245.67874312</v>
      </c>
    </row>
    <row r="221" spans="1:19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746</v>
      </c>
      <c r="G221" s="16">
        <v>0</v>
      </c>
      <c r="H221" s="5">
        <v>0</v>
      </c>
      <c r="I221" s="17">
        <v>47407550.917737819</v>
      </c>
      <c r="J221" s="5">
        <v>5034944.1719457004</v>
      </c>
      <c r="K221" s="5">
        <v>4411738.7330317004</v>
      </c>
      <c r="L221" s="5">
        <v>0</v>
      </c>
      <c r="M221" s="5">
        <v>0</v>
      </c>
      <c r="N221" s="6">
        <v>-9446682.9049773999</v>
      </c>
      <c r="O221" s="6">
        <v>0</v>
      </c>
      <c r="P221" s="6">
        <v>0</v>
      </c>
      <c r="Q221" s="6">
        <v>0</v>
      </c>
      <c r="R221" s="6">
        <v>301664.3878935856</v>
      </c>
      <c r="S221" s="7">
        <f t="shared" si="3"/>
        <v>47709215.305631399</v>
      </c>
    </row>
    <row r="222" spans="1:19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746</v>
      </c>
      <c r="G222" s="16">
        <v>0</v>
      </c>
      <c r="H222" s="5">
        <v>0</v>
      </c>
      <c r="I222" s="17">
        <v>151656387.10644573</v>
      </c>
      <c r="J222" s="5">
        <v>22701692.678732999</v>
      </c>
      <c r="K222" s="5">
        <v>12942098.515837001</v>
      </c>
      <c r="L222" s="5">
        <v>0</v>
      </c>
      <c r="M222" s="5">
        <v>0</v>
      </c>
      <c r="N222" s="6">
        <v>79120214.759223565</v>
      </c>
      <c r="O222" s="6">
        <v>0</v>
      </c>
      <c r="P222" s="6">
        <v>0</v>
      </c>
      <c r="Q222" s="6">
        <v>0</v>
      </c>
      <c r="R222" s="6">
        <v>1305704.7</v>
      </c>
      <c r="S222" s="7">
        <f t="shared" si="3"/>
        <v>267726097.7602393</v>
      </c>
    </row>
    <row r="223" spans="1:19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746</v>
      </c>
      <c r="G223" s="16">
        <v>0</v>
      </c>
      <c r="H223" s="5">
        <v>0</v>
      </c>
      <c r="I223" s="17">
        <v>80973232.755135536</v>
      </c>
      <c r="J223" s="5">
        <v>17244372.506786998</v>
      </c>
      <c r="K223" s="5">
        <v>11666232.461538</v>
      </c>
      <c r="L223" s="5">
        <v>0</v>
      </c>
      <c r="M223" s="5">
        <v>0</v>
      </c>
      <c r="N223" s="6">
        <v>59011592.461484745</v>
      </c>
      <c r="O223" s="6">
        <v>0</v>
      </c>
      <c r="P223" s="6">
        <v>0</v>
      </c>
      <c r="Q223" s="6">
        <v>0</v>
      </c>
      <c r="R223" s="6">
        <v>518848.36902595876</v>
      </c>
      <c r="S223" s="7">
        <f t="shared" si="3"/>
        <v>169414278.55397123</v>
      </c>
    </row>
    <row r="224" spans="1:19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746</v>
      </c>
      <c r="G224" s="16">
        <v>0</v>
      </c>
      <c r="H224" s="5">
        <v>0</v>
      </c>
      <c r="I224" s="17">
        <v>410026038.41081917</v>
      </c>
      <c r="J224" s="5">
        <v>80130949.239819005</v>
      </c>
      <c r="K224" s="5">
        <v>46326901.683257997</v>
      </c>
      <c r="L224" s="5">
        <v>0</v>
      </c>
      <c r="M224" s="5">
        <v>0</v>
      </c>
      <c r="N224" s="6">
        <v>271596061.91959023</v>
      </c>
      <c r="O224" s="6">
        <v>0</v>
      </c>
      <c r="P224" s="6">
        <v>0</v>
      </c>
      <c r="Q224" s="6">
        <v>0</v>
      </c>
      <c r="R224" s="6">
        <v>4898307.3456988903</v>
      </c>
      <c r="S224" s="7">
        <f t="shared" si="3"/>
        <v>812978258.59918523</v>
      </c>
    </row>
    <row r="225" spans="1:19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746</v>
      </c>
      <c r="G225" s="16">
        <v>0</v>
      </c>
      <c r="H225" s="5">
        <v>0</v>
      </c>
      <c r="I225" s="17">
        <v>67489360.509140044</v>
      </c>
      <c r="J225" s="5">
        <v>16549751.891403001</v>
      </c>
      <c r="K225" s="5">
        <v>10793546.959276</v>
      </c>
      <c r="L225" s="5">
        <v>0</v>
      </c>
      <c r="M225" s="5">
        <v>0</v>
      </c>
      <c r="N225" s="6">
        <v>59198350.938998528</v>
      </c>
      <c r="O225" s="6">
        <v>0</v>
      </c>
      <c r="P225" s="6">
        <v>0</v>
      </c>
      <c r="Q225" s="6">
        <v>0</v>
      </c>
      <c r="R225" s="6">
        <v>625817.83227386372</v>
      </c>
      <c r="S225" s="7">
        <f t="shared" si="3"/>
        <v>154656828.13109145</v>
      </c>
    </row>
    <row r="226" spans="1:19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746</v>
      </c>
      <c r="G226" s="16">
        <v>0</v>
      </c>
      <c r="H226" s="5">
        <v>0</v>
      </c>
      <c r="I226" s="17">
        <v>124992116.73076814</v>
      </c>
      <c r="J226" s="5">
        <v>18243871.004524998</v>
      </c>
      <c r="K226" s="5">
        <v>12084574.950226</v>
      </c>
      <c r="L226" s="5">
        <v>0</v>
      </c>
      <c r="M226" s="5">
        <v>0</v>
      </c>
      <c r="N226" s="6">
        <v>63082522.771935828</v>
      </c>
      <c r="O226" s="6">
        <v>0</v>
      </c>
      <c r="P226" s="6">
        <v>0</v>
      </c>
      <c r="Q226" s="6">
        <v>0</v>
      </c>
      <c r="R226" s="6">
        <v>1288026.2292559452</v>
      </c>
      <c r="S226" s="7">
        <f t="shared" si="3"/>
        <v>219691111.68671092</v>
      </c>
    </row>
    <row r="227" spans="1:19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746</v>
      </c>
      <c r="G227" s="16">
        <v>0</v>
      </c>
      <c r="H227" s="5">
        <v>0</v>
      </c>
      <c r="I227" s="17">
        <v>114498398.9983494</v>
      </c>
      <c r="J227" s="5">
        <v>25924438.778281</v>
      </c>
      <c r="K227" s="5">
        <v>11699581.049774</v>
      </c>
      <c r="L227" s="5">
        <v>0</v>
      </c>
      <c r="M227" s="5">
        <v>0</v>
      </c>
      <c r="N227" s="6">
        <v>98069249.024867222</v>
      </c>
      <c r="O227" s="6">
        <v>0</v>
      </c>
      <c r="P227" s="6">
        <v>0</v>
      </c>
      <c r="Q227" s="6">
        <v>0</v>
      </c>
      <c r="R227" s="6">
        <v>1306660.2237453433</v>
      </c>
      <c r="S227" s="7">
        <f t="shared" si="3"/>
        <v>251498328.07501698</v>
      </c>
    </row>
    <row r="228" spans="1:19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746</v>
      </c>
      <c r="G228" s="16">
        <v>0</v>
      </c>
      <c r="H228" s="5">
        <v>0</v>
      </c>
      <c r="I228" s="17">
        <v>71354408.503752992</v>
      </c>
      <c r="J228" s="5">
        <v>18213003.846154001</v>
      </c>
      <c r="K228" s="5">
        <v>8652010.3619909007</v>
      </c>
      <c r="L228" s="5">
        <v>0</v>
      </c>
      <c r="M228" s="5">
        <v>0</v>
      </c>
      <c r="N228" s="6">
        <v>50280410.694411442</v>
      </c>
      <c r="O228" s="6">
        <v>0</v>
      </c>
      <c r="P228" s="6">
        <v>0</v>
      </c>
      <c r="Q228" s="6">
        <v>0</v>
      </c>
      <c r="R228" s="6">
        <v>575637.61752274761</v>
      </c>
      <c r="S228" s="7">
        <f t="shared" si="3"/>
        <v>149075471.02383208</v>
      </c>
    </row>
    <row r="229" spans="1:19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746</v>
      </c>
      <c r="G229" s="16">
        <v>0</v>
      </c>
      <c r="H229" s="5">
        <v>0</v>
      </c>
      <c r="I229" s="17">
        <v>183861671.90149009</v>
      </c>
      <c r="J229" s="5">
        <v>51042094.027148999</v>
      </c>
      <c r="K229" s="5">
        <v>22950325.755656</v>
      </c>
      <c r="L229" s="5">
        <v>0</v>
      </c>
      <c r="M229" s="5">
        <v>0</v>
      </c>
      <c r="N229" s="6">
        <v>138926781.4314644</v>
      </c>
      <c r="O229" s="6">
        <v>0</v>
      </c>
      <c r="P229" s="6">
        <v>0</v>
      </c>
      <c r="Q229" s="6">
        <v>0</v>
      </c>
      <c r="R229" s="6">
        <v>1852689.5675907445</v>
      </c>
      <c r="S229" s="7">
        <f t="shared" si="3"/>
        <v>398633562.68335027</v>
      </c>
    </row>
    <row r="230" spans="1:19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746</v>
      </c>
      <c r="G230" s="16">
        <v>0</v>
      </c>
      <c r="H230" s="5">
        <v>0</v>
      </c>
      <c r="I230" s="17">
        <v>97676533.119028568</v>
      </c>
      <c r="J230" s="5">
        <v>21538812.932126999</v>
      </c>
      <c r="K230" s="5">
        <v>14418672.624434</v>
      </c>
      <c r="L230" s="5">
        <v>0</v>
      </c>
      <c r="M230" s="5">
        <v>0</v>
      </c>
      <c r="N230" s="6">
        <v>69070424.561978251</v>
      </c>
      <c r="O230" s="6">
        <v>0</v>
      </c>
      <c r="P230" s="6">
        <v>0</v>
      </c>
      <c r="Q230" s="6">
        <v>0</v>
      </c>
      <c r="R230" s="6">
        <v>1201485.5211207839</v>
      </c>
      <c r="S230" s="7">
        <f t="shared" si="3"/>
        <v>203905928.7586886</v>
      </c>
    </row>
    <row r="231" spans="1:19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746</v>
      </c>
      <c r="G231" s="16">
        <v>0</v>
      </c>
      <c r="H231" s="5">
        <v>0</v>
      </c>
      <c r="I231" s="17">
        <v>95580856.014119744</v>
      </c>
      <c r="J231" s="5">
        <v>18122913.846154001</v>
      </c>
      <c r="K231" s="5">
        <v>10728849.601810001</v>
      </c>
      <c r="L231" s="5">
        <v>0</v>
      </c>
      <c r="M231" s="5">
        <v>0</v>
      </c>
      <c r="N231" s="6">
        <v>53619846.608848549</v>
      </c>
      <c r="O231" s="6">
        <v>0</v>
      </c>
      <c r="P231" s="6">
        <v>0</v>
      </c>
      <c r="Q231" s="6">
        <v>0</v>
      </c>
      <c r="R231" s="6">
        <v>832284.49281428708</v>
      </c>
      <c r="S231" s="7">
        <f t="shared" si="3"/>
        <v>178884750.56374657</v>
      </c>
    </row>
    <row r="232" spans="1:19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746</v>
      </c>
      <c r="G232" s="16">
        <v>0</v>
      </c>
      <c r="H232" s="5">
        <v>0</v>
      </c>
      <c r="I232" s="17">
        <v>134897256.06521153</v>
      </c>
      <c r="J232" s="5">
        <v>37459832.452489004</v>
      </c>
      <c r="K232" s="5">
        <v>26457585.013574999</v>
      </c>
      <c r="L232" s="5">
        <v>0</v>
      </c>
      <c r="M232" s="5">
        <v>0</v>
      </c>
      <c r="N232" s="6">
        <v>138850084.1786041</v>
      </c>
      <c r="O232" s="6">
        <v>0</v>
      </c>
      <c r="P232" s="6">
        <v>0</v>
      </c>
      <c r="Q232" s="6">
        <v>0</v>
      </c>
      <c r="R232" s="6">
        <v>1173574.4609514372</v>
      </c>
      <c r="S232" s="7">
        <f t="shared" si="3"/>
        <v>338838332.17083108</v>
      </c>
    </row>
    <row r="233" spans="1:19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746</v>
      </c>
      <c r="G233" s="16">
        <v>0</v>
      </c>
      <c r="H233" s="5">
        <v>0</v>
      </c>
      <c r="I233" s="17">
        <v>127733137.41718119</v>
      </c>
      <c r="J233" s="5">
        <v>32672692.081448</v>
      </c>
      <c r="K233" s="5">
        <v>17808830.524886999</v>
      </c>
      <c r="L233" s="5">
        <v>0</v>
      </c>
      <c r="M233" s="5">
        <v>0</v>
      </c>
      <c r="N233" s="6">
        <v>104172541.58924</v>
      </c>
      <c r="O233" s="6">
        <v>0</v>
      </c>
      <c r="P233" s="6">
        <v>0</v>
      </c>
      <c r="Q233" s="6">
        <v>0</v>
      </c>
      <c r="R233" s="6">
        <v>1242904.8669214558</v>
      </c>
      <c r="S233" s="7">
        <f t="shared" si="3"/>
        <v>283630106.47967768</v>
      </c>
    </row>
    <row r="234" spans="1:19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746</v>
      </c>
      <c r="G234" s="16">
        <v>0</v>
      </c>
      <c r="H234" s="5">
        <v>0</v>
      </c>
      <c r="I234" s="17">
        <v>62038672.035320655</v>
      </c>
      <c r="J234" s="5">
        <v>10262369.095023001</v>
      </c>
      <c r="K234" s="5">
        <v>6125037.8823528998</v>
      </c>
      <c r="L234" s="5">
        <v>0</v>
      </c>
      <c r="M234" s="5">
        <v>0</v>
      </c>
      <c r="N234" s="6">
        <v>35922086.330300659</v>
      </c>
      <c r="O234" s="6">
        <v>0</v>
      </c>
      <c r="P234" s="6">
        <v>0</v>
      </c>
      <c r="Q234" s="6">
        <v>0</v>
      </c>
      <c r="R234" s="6">
        <v>704251.80063867918</v>
      </c>
      <c r="S234" s="7">
        <f t="shared" si="3"/>
        <v>115052417.1436359</v>
      </c>
    </row>
    <row r="235" spans="1:19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746</v>
      </c>
      <c r="G235" s="16">
        <v>0</v>
      </c>
      <c r="H235" s="5">
        <v>0</v>
      </c>
      <c r="I235" s="17">
        <v>61032671.156341121</v>
      </c>
      <c r="J235" s="5">
        <v>9155097.9366516005</v>
      </c>
      <c r="K235" s="5">
        <v>4814161.0678733001</v>
      </c>
      <c r="L235" s="5">
        <v>0</v>
      </c>
      <c r="M235" s="5">
        <v>0</v>
      </c>
      <c r="N235" s="6">
        <v>33516103.333008662</v>
      </c>
      <c r="O235" s="6">
        <v>0</v>
      </c>
      <c r="P235" s="6">
        <v>0</v>
      </c>
      <c r="Q235" s="6">
        <v>0</v>
      </c>
      <c r="R235" s="6">
        <v>669026.6938559612</v>
      </c>
      <c r="S235" s="7">
        <f t="shared" si="3"/>
        <v>109187060.18773064</v>
      </c>
    </row>
    <row r="236" spans="1:19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746</v>
      </c>
      <c r="G236" s="16">
        <v>0</v>
      </c>
      <c r="H236" s="5">
        <v>0</v>
      </c>
      <c r="I236" s="17">
        <v>136812056.96593004</v>
      </c>
      <c r="J236" s="5">
        <v>29476792.959275998</v>
      </c>
      <c r="K236" s="5">
        <v>14310255.855203999</v>
      </c>
      <c r="L236" s="5">
        <v>0</v>
      </c>
      <c r="M236" s="5">
        <v>0</v>
      </c>
      <c r="N236" s="6">
        <v>169840035.4653559</v>
      </c>
      <c r="O236" s="6">
        <v>0</v>
      </c>
      <c r="P236" s="6">
        <v>0</v>
      </c>
      <c r="Q236" s="6">
        <v>0</v>
      </c>
      <c r="R236" s="6">
        <v>1169328.0585839038</v>
      </c>
      <c r="S236" s="7">
        <f t="shared" si="3"/>
        <v>351608469.30434984</v>
      </c>
    </row>
    <row r="237" spans="1:19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746</v>
      </c>
      <c r="G237" s="16">
        <v>0</v>
      </c>
      <c r="H237" s="5">
        <v>0</v>
      </c>
      <c r="I237" s="17">
        <v>190717830.26765329</v>
      </c>
      <c r="J237" s="5">
        <v>25230561.511312</v>
      </c>
      <c r="K237" s="5">
        <v>17462605.257918999</v>
      </c>
      <c r="L237" s="5">
        <v>0</v>
      </c>
      <c r="M237" s="5">
        <v>0</v>
      </c>
      <c r="N237" s="6">
        <v>87614694.100482479</v>
      </c>
      <c r="O237" s="6">
        <v>0</v>
      </c>
      <c r="P237" s="6">
        <v>0</v>
      </c>
      <c r="Q237" s="6">
        <v>0</v>
      </c>
      <c r="R237" s="6">
        <v>1988318.0296202253</v>
      </c>
      <c r="S237" s="7">
        <f t="shared" si="3"/>
        <v>323014009.166987</v>
      </c>
    </row>
    <row r="238" spans="1:19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746</v>
      </c>
      <c r="G238" s="16">
        <v>0</v>
      </c>
      <c r="H238" s="5">
        <v>0</v>
      </c>
      <c r="I238" s="17">
        <v>430622405.87502199</v>
      </c>
      <c r="J238" s="5">
        <v>50474580.063349001</v>
      </c>
      <c r="K238" s="5">
        <v>30045356.787330002</v>
      </c>
      <c r="L238" s="5">
        <v>0</v>
      </c>
      <c r="M238" s="5">
        <v>0</v>
      </c>
      <c r="N238" s="6">
        <v>182134736.43857965</v>
      </c>
      <c r="O238" s="6">
        <v>0</v>
      </c>
      <c r="P238" s="6">
        <v>0</v>
      </c>
      <c r="Q238" s="6">
        <v>0</v>
      </c>
      <c r="R238" s="6">
        <v>4846243.0550469523</v>
      </c>
      <c r="S238" s="7">
        <f t="shared" si="3"/>
        <v>698123322.21932757</v>
      </c>
    </row>
    <row r="239" spans="1:19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746</v>
      </c>
      <c r="G239" s="16">
        <v>0</v>
      </c>
      <c r="H239" s="5">
        <v>0</v>
      </c>
      <c r="I239" s="17">
        <v>173839416.82776415</v>
      </c>
      <c r="J239" s="5">
        <v>24687224.886877999</v>
      </c>
      <c r="K239" s="5">
        <v>14964128.063348001</v>
      </c>
      <c r="L239" s="5">
        <v>0</v>
      </c>
      <c r="M239" s="5">
        <v>0</v>
      </c>
      <c r="N239" s="6">
        <v>91434284.908737496</v>
      </c>
      <c r="O239" s="6">
        <v>0</v>
      </c>
      <c r="P239" s="6">
        <v>0</v>
      </c>
      <c r="Q239" s="6">
        <v>0</v>
      </c>
      <c r="R239" s="6">
        <v>1823653.7218294397</v>
      </c>
      <c r="S239" s="7">
        <f t="shared" si="3"/>
        <v>306748708.40855706</v>
      </c>
    </row>
    <row r="240" spans="1:19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746</v>
      </c>
      <c r="G240" s="16">
        <v>0</v>
      </c>
      <c r="H240" s="5">
        <v>0</v>
      </c>
      <c r="I240" s="17">
        <v>82758063.824274793</v>
      </c>
      <c r="J240" s="5">
        <v>14003159.058824001</v>
      </c>
      <c r="K240" s="5">
        <v>9137207.5022622999</v>
      </c>
      <c r="L240" s="5">
        <v>0</v>
      </c>
      <c r="M240" s="5">
        <v>0</v>
      </c>
      <c r="N240" s="6">
        <v>42889637.640029885</v>
      </c>
      <c r="O240" s="6">
        <v>0</v>
      </c>
      <c r="P240" s="6">
        <v>0</v>
      </c>
      <c r="Q240" s="6">
        <v>0</v>
      </c>
      <c r="R240" s="6">
        <v>766106.93350338424</v>
      </c>
      <c r="S240" s="7">
        <f t="shared" si="3"/>
        <v>149554174.95889437</v>
      </c>
    </row>
    <row r="241" spans="1:19" x14ac:dyDescent="0.25">
      <c r="A241" s="4" t="s">
        <v>5</v>
      </c>
      <c r="B241" s="4" t="s">
        <v>222</v>
      </c>
      <c r="C241" s="4" t="s">
        <v>76</v>
      </c>
      <c r="D241" s="4" t="s">
        <v>765</v>
      </c>
      <c r="E241" s="13" t="s">
        <v>407</v>
      </c>
      <c r="F241" s="13" t="s">
        <v>746</v>
      </c>
      <c r="G241" s="16">
        <v>0</v>
      </c>
      <c r="H241" s="5">
        <v>0</v>
      </c>
      <c r="I241" s="17">
        <v>129878286.46808267</v>
      </c>
      <c r="J241" s="5">
        <v>34316710.108597003</v>
      </c>
      <c r="K241" s="5">
        <v>16402174.497738</v>
      </c>
      <c r="L241" s="5">
        <v>0</v>
      </c>
      <c r="M241" s="5">
        <v>0</v>
      </c>
      <c r="N241" s="6">
        <v>85961485.550915301</v>
      </c>
      <c r="O241" s="6">
        <v>0</v>
      </c>
      <c r="P241" s="6">
        <v>0</v>
      </c>
      <c r="Q241" s="6">
        <v>0</v>
      </c>
      <c r="R241" s="6">
        <v>1288642.32</v>
      </c>
      <c r="S241" s="7">
        <f t="shared" si="3"/>
        <v>267847298.94533297</v>
      </c>
    </row>
    <row r="242" spans="1:19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747</v>
      </c>
      <c r="G242" s="16">
        <v>0</v>
      </c>
      <c r="H242" s="5">
        <v>0</v>
      </c>
      <c r="I242" s="17">
        <v>203386883.65212604</v>
      </c>
      <c r="J242" s="5">
        <v>30937921.619910002</v>
      </c>
      <c r="K242" s="5">
        <v>23398978.253394</v>
      </c>
      <c r="L242" s="5">
        <v>0</v>
      </c>
      <c r="M242" s="5">
        <v>0</v>
      </c>
      <c r="N242" s="6">
        <v>93226424.33109197</v>
      </c>
      <c r="O242" s="6">
        <v>0</v>
      </c>
      <c r="P242" s="6">
        <v>0</v>
      </c>
      <c r="Q242" s="6">
        <v>0</v>
      </c>
      <c r="R242" s="6">
        <v>3176742.2511375961</v>
      </c>
      <c r="S242" s="7">
        <f t="shared" si="3"/>
        <v>354126950.10765964</v>
      </c>
    </row>
    <row r="243" spans="1:19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747</v>
      </c>
      <c r="G243" s="16">
        <v>0</v>
      </c>
      <c r="H243" s="5">
        <v>0</v>
      </c>
      <c r="I243" s="17">
        <v>115168915.47540572</v>
      </c>
      <c r="J243" s="5">
        <v>14178615.819004999</v>
      </c>
      <c r="K243" s="5">
        <v>10681484.271493001</v>
      </c>
      <c r="L243" s="5">
        <v>0</v>
      </c>
      <c r="M243" s="5">
        <v>0</v>
      </c>
      <c r="N243" s="6">
        <v>47894093.791172624</v>
      </c>
      <c r="O243" s="6">
        <v>0</v>
      </c>
      <c r="P243" s="6">
        <v>0</v>
      </c>
      <c r="Q243" s="6">
        <v>0</v>
      </c>
      <c r="R243" s="6">
        <v>1496867.7488624041</v>
      </c>
      <c r="S243" s="7">
        <f t="shared" si="3"/>
        <v>189419977.10593876</v>
      </c>
    </row>
    <row r="244" spans="1:19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747</v>
      </c>
      <c r="G244" s="16">
        <v>0</v>
      </c>
      <c r="H244" s="5">
        <v>0</v>
      </c>
      <c r="I244" s="17">
        <v>19968077.882858247</v>
      </c>
      <c r="J244" s="5">
        <v>4091578.5520362002</v>
      </c>
      <c r="K244" s="5">
        <v>2851259.5746606002</v>
      </c>
      <c r="L244" s="5">
        <v>0</v>
      </c>
      <c r="M244" s="5">
        <v>0</v>
      </c>
      <c r="N244" s="6">
        <v>11018446.388693307</v>
      </c>
      <c r="O244" s="6">
        <v>2520895.4711116008</v>
      </c>
      <c r="P244" s="6">
        <v>0</v>
      </c>
      <c r="Q244" s="6">
        <v>0</v>
      </c>
      <c r="R244" s="6">
        <v>276254.92960216221</v>
      </c>
      <c r="S244" s="7">
        <f t="shared" si="3"/>
        <v>40726512.798962116</v>
      </c>
    </row>
    <row r="245" spans="1:19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747</v>
      </c>
      <c r="G245" s="16">
        <v>0</v>
      </c>
      <c r="H245" s="5">
        <v>0</v>
      </c>
      <c r="I245" s="17">
        <v>21432448.016755752</v>
      </c>
      <c r="J245" s="5">
        <v>2888015.4570136</v>
      </c>
      <c r="K245" s="5">
        <v>1000110.2352941</v>
      </c>
      <c r="L245" s="5">
        <v>0</v>
      </c>
      <c r="M245" s="5">
        <v>0</v>
      </c>
      <c r="N245" s="6">
        <v>8718397.3500170894</v>
      </c>
      <c r="O245" s="6">
        <v>2826653.4188883998</v>
      </c>
      <c r="P245" s="6">
        <v>0</v>
      </c>
      <c r="Q245" s="6">
        <v>0</v>
      </c>
      <c r="R245" s="6">
        <v>254471.23987069909</v>
      </c>
      <c r="S245" s="7">
        <f t="shared" si="3"/>
        <v>37120095.717839636</v>
      </c>
    </row>
    <row r="246" spans="1:19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747</v>
      </c>
      <c r="G246" s="16">
        <v>0</v>
      </c>
      <c r="H246" s="5">
        <v>0</v>
      </c>
      <c r="I246" s="17">
        <v>516096306.35024428</v>
      </c>
      <c r="J246" s="5">
        <v>91762931.212669</v>
      </c>
      <c r="K246" s="5">
        <v>73318187.701357007</v>
      </c>
      <c r="L246" s="5">
        <v>0</v>
      </c>
      <c r="M246" s="5">
        <v>0</v>
      </c>
      <c r="N246" s="6">
        <v>275033708.20906901</v>
      </c>
      <c r="O246" s="6">
        <v>0</v>
      </c>
      <c r="P246" s="6">
        <v>0</v>
      </c>
      <c r="Q246" s="6">
        <v>0</v>
      </c>
      <c r="R246" s="6">
        <v>7269041.4468540885</v>
      </c>
      <c r="S246" s="7">
        <f t="shared" si="3"/>
        <v>963480174.92019343</v>
      </c>
    </row>
    <row r="247" spans="1:19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747</v>
      </c>
      <c r="G247" s="16">
        <v>0</v>
      </c>
      <c r="H247" s="5">
        <v>0</v>
      </c>
      <c r="I247" s="17">
        <v>189601732.33195406</v>
      </c>
      <c r="J247" s="5">
        <v>46708003.375565998</v>
      </c>
      <c r="K247" s="5">
        <v>29808282.371041</v>
      </c>
      <c r="L247" s="5">
        <v>0</v>
      </c>
      <c r="M247" s="5">
        <v>0</v>
      </c>
      <c r="N247" s="6">
        <v>146736700.60941398</v>
      </c>
      <c r="O247" s="6">
        <v>0</v>
      </c>
      <c r="P247" s="6">
        <v>0</v>
      </c>
      <c r="Q247" s="6">
        <v>0</v>
      </c>
      <c r="R247" s="6">
        <v>2280494.7309497567</v>
      </c>
      <c r="S247" s="7">
        <f t="shared" si="3"/>
        <v>415135213.41892481</v>
      </c>
    </row>
    <row r="248" spans="1:19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747</v>
      </c>
      <c r="G248" s="16">
        <v>0</v>
      </c>
      <c r="H248" s="5">
        <v>0</v>
      </c>
      <c r="I248" s="17">
        <v>777526106.46179998</v>
      </c>
      <c r="J248" s="5">
        <v>195708230.81448001</v>
      </c>
      <c r="K248" s="5">
        <v>125185038</v>
      </c>
      <c r="L248" s="5">
        <v>0</v>
      </c>
      <c r="M248" s="5">
        <v>0</v>
      </c>
      <c r="N248" s="6">
        <v>672874091.34029531</v>
      </c>
      <c r="O248" s="6">
        <v>0</v>
      </c>
      <c r="P248" s="6">
        <v>0</v>
      </c>
      <c r="Q248" s="6">
        <v>0</v>
      </c>
      <c r="R248" s="6">
        <v>8506935.9986062758</v>
      </c>
      <c r="S248" s="7">
        <f t="shared" si="3"/>
        <v>1779800402.6151814</v>
      </c>
    </row>
    <row r="249" spans="1:19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747</v>
      </c>
      <c r="G249" s="16">
        <v>0</v>
      </c>
      <c r="H249" s="5">
        <v>0</v>
      </c>
      <c r="I249" s="17">
        <v>26434573.631492764</v>
      </c>
      <c r="J249" s="5">
        <v>1680350.8235293999</v>
      </c>
      <c r="K249" s="5">
        <v>707312.24434390001</v>
      </c>
      <c r="L249" s="5">
        <v>0</v>
      </c>
      <c r="M249" s="5">
        <v>0</v>
      </c>
      <c r="N249" s="6">
        <v>10646191.954126552</v>
      </c>
      <c r="O249" s="6">
        <v>0</v>
      </c>
      <c r="P249" s="6">
        <v>0</v>
      </c>
      <c r="Q249" s="6">
        <v>0</v>
      </c>
      <c r="R249" s="6">
        <v>215609.1213937242</v>
      </c>
      <c r="S249" s="7">
        <f t="shared" si="3"/>
        <v>39684037.77488634</v>
      </c>
    </row>
    <row r="250" spans="1:19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747</v>
      </c>
      <c r="G250" s="16">
        <v>0</v>
      </c>
      <c r="H250" s="5">
        <v>0</v>
      </c>
      <c r="I250" s="17">
        <v>270783504.00376278</v>
      </c>
      <c r="J250" s="5">
        <v>71356972.488688007</v>
      </c>
      <c r="K250" s="5">
        <v>33334288.054299001</v>
      </c>
      <c r="L250" s="5">
        <v>0</v>
      </c>
      <c r="M250" s="5">
        <v>0</v>
      </c>
      <c r="N250" s="6">
        <v>240423671.51140577</v>
      </c>
      <c r="O250" s="6">
        <v>0</v>
      </c>
      <c r="P250" s="6">
        <v>0</v>
      </c>
      <c r="Q250" s="6">
        <v>0</v>
      </c>
      <c r="R250" s="6">
        <v>2822259.9120056354</v>
      </c>
      <c r="S250" s="7">
        <f t="shared" si="3"/>
        <v>618720695.9701612</v>
      </c>
    </row>
    <row r="251" spans="1:19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747</v>
      </c>
      <c r="G251" s="16">
        <v>0</v>
      </c>
      <c r="H251" s="5">
        <v>0</v>
      </c>
      <c r="I251" s="17">
        <v>198847736.96998173</v>
      </c>
      <c r="J251" s="5">
        <v>45928314.217194997</v>
      </c>
      <c r="K251" s="5">
        <v>24826411.574661002</v>
      </c>
      <c r="L251" s="5">
        <v>0</v>
      </c>
      <c r="M251" s="5">
        <v>0</v>
      </c>
      <c r="N251" s="6">
        <v>149671476.9426735</v>
      </c>
      <c r="O251" s="6">
        <v>0</v>
      </c>
      <c r="P251" s="6">
        <v>0</v>
      </c>
      <c r="Q251" s="6">
        <v>0</v>
      </c>
      <c r="R251" s="6">
        <v>2498147.9680378493</v>
      </c>
      <c r="S251" s="7">
        <f t="shared" si="3"/>
        <v>421772087.67254907</v>
      </c>
    </row>
    <row r="252" spans="1:19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747</v>
      </c>
      <c r="G252" s="16">
        <v>0</v>
      </c>
      <c r="H252" s="5">
        <v>0</v>
      </c>
      <c r="I252" s="17">
        <v>113848538.94887713</v>
      </c>
      <c r="J252" s="5">
        <v>20962652.742082</v>
      </c>
      <c r="K252" s="5">
        <v>16729207.411765</v>
      </c>
      <c r="L252" s="5">
        <v>0</v>
      </c>
      <c r="M252" s="5">
        <v>0</v>
      </c>
      <c r="N252" s="6">
        <v>74288015.285516754</v>
      </c>
      <c r="O252" s="6">
        <v>0</v>
      </c>
      <c r="P252" s="6">
        <v>0</v>
      </c>
      <c r="Q252" s="6">
        <v>0</v>
      </c>
      <c r="R252" s="6">
        <v>1242724.3519621508</v>
      </c>
      <c r="S252" s="7">
        <f t="shared" si="3"/>
        <v>227071138.74020302</v>
      </c>
    </row>
    <row r="253" spans="1:19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747</v>
      </c>
      <c r="G253" s="16">
        <v>0</v>
      </c>
      <c r="H253" s="5">
        <v>0</v>
      </c>
      <c r="I253" s="17">
        <v>121975063.85793608</v>
      </c>
      <c r="J253" s="5">
        <v>14005838.850679001</v>
      </c>
      <c r="K253" s="5">
        <v>5450505.3936651004</v>
      </c>
      <c r="L253" s="5">
        <v>0</v>
      </c>
      <c r="M253" s="5">
        <v>0</v>
      </c>
      <c r="N253" s="6">
        <v>57130462.682999983</v>
      </c>
      <c r="O253" s="6">
        <v>0</v>
      </c>
      <c r="P253" s="6">
        <v>0</v>
      </c>
      <c r="Q253" s="6">
        <v>0</v>
      </c>
      <c r="R253" s="6">
        <v>1570984.2458236606</v>
      </c>
      <c r="S253" s="7">
        <f t="shared" si="3"/>
        <v>200132855.03110382</v>
      </c>
    </row>
    <row r="254" spans="1:19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747</v>
      </c>
      <c r="G254" s="16">
        <v>0</v>
      </c>
      <c r="H254" s="5">
        <v>0</v>
      </c>
      <c r="I254" s="17">
        <v>83800333.717019334</v>
      </c>
      <c r="J254" s="5">
        <v>12323583.61991</v>
      </c>
      <c r="K254" s="5">
        <v>9956745.1674208008</v>
      </c>
      <c r="L254" s="5">
        <v>0</v>
      </c>
      <c r="M254" s="5">
        <v>0</v>
      </c>
      <c r="N254" s="6">
        <v>42182006.470330521</v>
      </c>
      <c r="O254" s="6">
        <v>0</v>
      </c>
      <c r="P254" s="6">
        <v>0</v>
      </c>
      <c r="Q254" s="6">
        <v>0</v>
      </c>
      <c r="R254" s="6">
        <v>1146788.1862827535</v>
      </c>
      <c r="S254" s="7">
        <f t="shared" si="3"/>
        <v>149409457.16096342</v>
      </c>
    </row>
    <row r="255" spans="1:19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747</v>
      </c>
      <c r="G255" s="16">
        <v>0</v>
      </c>
      <c r="H255" s="5">
        <v>0</v>
      </c>
      <c r="I255" s="17">
        <v>95963181.963808239</v>
      </c>
      <c r="J255" s="5">
        <v>15434204.280543</v>
      </c>
      <c r="K255" s="5">
        <v>10634673.683258001</v>
      </c>
      <c r="L255" s="5">
        <v>0</v>
      </c>
      <c r="M255" s="5">
        <v>0</v>
      </c>
      <c r="N255" s="6">
        <v>56759432.674401969</v>
      </c>
      <c r="O255" s="6">
        <v>0</v>
      </c>
      <c r="P255" s="6">
        <v>0</v>
      </c>
      <c r="Q255" s="6">
        <v>0</v>
      </c>
      <c r="R255" s="6">
        <v>1488178.2008161698</v>
      </c>
      <c r="S255" s="7">
        <f t="shared" si="3"/>
        <v>180279670.80282739</v>
      </c>
    </row>
    <row r="256" spans="1:19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747</v>
      </c>
      <c r="G256" s="16">
        <v>0</v>
      </c>
      <c r="H256" s="5">
        <v>0</v>
      </c>
      <c r="I256" s="17">
        <v>79356117.113547862</v>
      </c>
      <c r="J256" s="5">
        <v>10807173.909502</v>
      </c>
      <c r="K256" s="5">
        <v>2521947.9819005001</v>
      </c>
      <c r="L256" s="5">
        <v>0</v>
      </c>
      <c r="M256" s="5">
        <v>0</v>
      </c>
      <c r="N256" s="6">
        <v>33155850.761127815</v>
      </c>
      <c r="O256" s="6">
        <v>0</v>
      </c>
      <c r="P256" s="6">
        <v>0</v>
      </c>
      <c r="Q256" s="6">
        <v>0</v>
      </c>
      <c r="R256" s="6">
        <v>970030.65392102848</v>
      </c>
      <c r="S256" s="7">
        <f t="shared" si="3"/>
        <v>126811120.4199992</v>
      </c>
    </row>
    <row r="257" spans="1:19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747</v>
      </c>
      <c r="G257" s="16">
        <v>0</v>
      </c>
      <c r="H257" s="5">
        <v>0</v>
      </c>
      <c r="I257" s="17">
        <v>48919765.548436582</v>
      </c>
      <c r="J257" s="5">
        <v>11545397.031674</v>
      </c>
      <c r="K257" s="5">
        <v>8456022.5610860996</v>
      </c>
      <c r="L257" s="5">
        <v>0</v>
      </c>
      <c r="M257" s="5">
        <v>0</v>
      </c>
      <c r="N257" s="6">
        <v>41360674.859834015</v>
      </c>
      <c r="O257" s="6">
        <v>0</v>
      </c>
      <c r="P257" s="6">
        <v>0</v>
      </c>
      <c r="Q257" s="6">
        <v>0</v>
      </c>
      <c r="R257" s="6">
        <v>601892.66526280192</v>
      </c>
      <c r="S257" s="7">
        <f t="shared" si="3"/>
        <v>110883752.6662935</v>
      </c>
    </row>
    <row r="258" spans="1:19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747</v>
      </c>
      <c r="G258" s="16">
        <v>0</v>
      </c>
      <c r="H258" s="5">
        <v>0</v>
      </c>
      <c r="I258" s="17">
        <v>26776180.793686591</v>
      </c>
      <c r="J258" s="5">
        <v>5468765.7013574</v>
      </c>
      <c r="K258" s="5">
        <v>3718425.0497737001</v>
      </c>
      <c r="L258" s="5">
        <v>0</v>
      </c>
      <c r="M258" s="5">
        <v>0</v>
      </c>
      <c r="N258" s="6">
        <v>21931271.971765772</v>
      </c>
      <c r="O258" s="6">
        <v>0</v>
      </c>
      <c r="P258" s="6">
        <v>0</v>
      </c>
      <c r="Q258" s="6">
        <v>0</v>
      </c>
      <c r="R258" s="6">
        <v>377520.9305641164</v>
      </c>
      <c r="S258" s="7">
        <f t="shared" si="3"/>
        <v>58272164.447147578</v>
      </c>
    </row>
    <row r="259" spans="1:19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747</v>
      </c>
      <c r="G259" s="16">
        <v>0</v>
      </c>
      <c r="H259" s="5">
        <v>0</v>
      </c>
      <c r="I259" s="17">
        <v>178571642.67440069</v>
      </c>
      <c r="J259" s="5">
        <v>37319200.081448004</v>
      </c>
      <c r="K259" s="5">
        <v>30270157.339366999</v>
      </c>
      <c r="L259" s="5">
        <v>0</v>
      </c>
      <c r="M259" s="5">
        <v>0</v>
      </c>
      <c r="N259" s="6">
        <v>124327301.30529329</v>
      </c>
      <c r="O259" s="6">
        <v>0</v>
      </c>
      <c r="P259" s="6">
        <v>0</v>
      </c>
      <c r="Q259" s="6">
        <v>0</v>
      </c>
      <c r="R259" s="6">
        <v>2713978.7236603457</v>
      </c>
      <c r="S259" s="7">
        <f t="shared" si="3"/>
        <v>373202280.12416935</v>
      </c>
    </row>
    <row r="260" spans="1:19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747</v>
      </c>
      <c r="G260" s="16">
        <v>0</v>
      </c>
      <c r="H260" s="5">
        <v>0</v>
      </c>
      <c r="I260" s="17">
        <v>26756651.850487709</v>
      </c>
      <c r="J260" s="5">
        <v>4857109.1493212003</v>
      </c>
      <c r="K260" s="5">
        <v>1058402.8778281</v>
      </c>
      <c r="L260" s="5">
        <v>0</v>
      </c>
      <c r="M260" s="5">
        <v>0</v>
      </c>
      <c r="N260" s="6">
        <v>19669680.365108706</v>
      </c>
      <c r="O260" s="6">
        <v>0</v>
      </c>
      <c r="P260" s="6">
        <v>0</v>
      </c>
      <c r="Q260" s="6">
        <v>0</v>
      </c>
      <c r="R260" s="6">
        <v>376819.18577553838</v>
      </c>
      <c r="S260" s="7">
        <f t="shared" si="3"/>
        <v>52718663.428521253</v>
      </c>
    </row>
    <row r="261" spans="1:19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747</v>
      </c>
      <c r="G261" s="16">
        <v>0</v>
      </c>
      <c r="H261" s="5">
        <v>0</v>
      </c>
      <c r="I261" s="17">
        <v>1355201465.3682251</v>
      </c>
      <c r="J261" s="5">
        <v>187501954.09955001</v>
      </c>
      <c r="K261" s="5">
        <v>178426956.62443</v>
      </c>
      <c r="L261" s="5">
        <v>0</v>
      </c>
      <c r="M261" s="5">
        <v>0</v>
      </c>
      <c r="N261" s="6">
        <v>654976152.78689289</v>
      </c>
      <c r="O261" s="6">
        <v>0</v>
      </c>
      <c r="P261" s="6">
        <v>0</v>
      </c>
      <c r="Q261" s="6">
        <v>0</v>
      </c>
      <c r="R261" s="6">
        <v>21039498.720000003</v>
      </c>
      <c r="S261" s="7">
        <f t="shared" si="3"/>
        <v>2397146027.5990977</v>
      </c>
    </row>
    <row r="262" spans="1:19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764</v>
      </c>
      <c r="F262" s="13" t="s">
        <v>747</v>
      </c>
      <c r="G262" s="16">
        <v>0</v>
      </c>
      <c r="H262" s="5">
        <v>0</v>
      </c>
      <c r="I262" s="17">
        <v>8602509.1988332085</v>
      </c>
      <c r="J262" s="5">
        <v>2181953.6289593</v>
      </c>
      <c r="K262" s="5">
        <v>469708</v>
      </c>
      <c r="L262" s="5">
        <v>0</v>
      </c>
      <c r="M262" s="5">
        <v>0</v>
      </c>
      <c r="N262" s="6">
        <v>7799748.2255542036</v>
      </c>
      <c r="O262" s="6">
        <v>0</v>
      </c>
      <c r="P262" s="6">
        <v>0</v>
      </c>
      <c r="Q262" s="6">
        <v>0</v>
      </c>
      <c r="R262" s="6">
        <v>59271.479999999996</v>
      </c>
      <c r="S262" s="7">
        <f t="shared" si="3"/>
        <v>19113190.533346713</v>
      </c>
    </row>
    <row r="263" spans="1:19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750</v>
      </c>
      <c r="G263" s="16">
        <v>188688588.80530384</v>
      </c>
      <c r="H263" s="5">
        <v>45323990.261297457</v>
      </c>
      <c r="I263" s="17">
        <v>0</v>
      </c>
      <c r="J263" s="5">
        <v>26998751.963801</v>
      </c>
      <c r="K263" s="5">
        <v>22035139.800905</v>
      </c>
      <c r="L263" s="5">
        <v>0</v>
      </c>
      <c r="M263" s="5">
        <v>173290251.16935581</v>
      </c>
      <c r="N263" s="6">
        <v>0</v>
      </c>
      <c r="O263" s="6">
        <v>0</v>
      </c>
      <c r="P263" s="6">
        <v>0</v>
      </c>
      <c r="Q263" s="6">
        <v>1985573.7</v>
      </c>
      <c r="R263" s="6">
        <v>0</v>
      </c>
      <c r="S263" s="7">
        <f t="shared" si="3"/>
        <v>458322295.70066309</v>
      </c>
    </row>
    <row r="264" spans="1:19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750</v>
      </c>
      <c r="G264" s="16">
        <v>118126182.5181029</v>
      </c>
      <c r="H264" s="5">
        <v>28374529.588427592</v>
      </c>
      <c r="I264" s="17">
        <v>0</v>
      </c>
      <c r="J264" s="5">
        <v>12237211.638009001</v>
      </c>
      <c r="K264" s="5">
        <v>10578718.380091</v>
      </c>
      <c r="L264" s="5">
        <v>0</v>
      </c>
      <c r="M264" s="5">
        <v>70936725.470818192</v>
      </c>
      <c r="N264" s="6">
        <v>0</v>
      </c>
      <c r="O264" s="6">
        <v>0</v>
      </c>
      <c r="P264" s="6">
        <v>0</v>
      </c>
      <c r="Q264" s="6">
        <v>1266235.56</v>
      </c>
      <c r="R264" s="6">
        <v>0</v>
      </c>
      <c r="S264" s="7">
        <f t="shared" si="3"/>
        <v>241519603.1554487</v>
      </c>
    </row>
    <row r="265" spans="1:19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750</v>
      </c>
      <c r="G265" s="16">
        <v>195318719.1747196</v>
      </c>
      <c r="H265" s="5">
        <v>46916582.405831449</v>
      </c>
      <c r="I265" s="17">
        <v>0</v>
      </c>
      <c r="J265" s="5">
        <v>21923213.221719999</v>
      </c>
      <c r="K265" s="5">
        <v>22624964.687782999</v>
      </c>
      <c r="L265" s="5">
        <v>0</v>
      </c>
      <c r="M265" s="5">
        <v>152065266.49652761</v>
      </c>
      <c r="N265" s="6">
        <v>0</v>
      </c>
      <c r="O265" s="6">
        <v>0</v>
      </c>
      <c r="P265" s="6">
        <v>0</v>
      </c>
      <c r="Q265" s="6">
        <v>2832892.92</v>
      </c>
      <c r="R265" s="6">
        <v>0</v>
      </c>
      <c r="S265" s="7">
        <f t="shared" ref="S265:S328" si="4">+SUM(G265:R265)</f>
        <v>441681638.9065817</v>
      </c>
    </row>
    <row r="266" spans="1:19" ht="30" x14ac:dyDescent="0.25">
      <c r="A266" s="4" t="s">
        <v>436</v>
      </c>
      <c r="B266" s="4" t="s">
        <v>436</v>
      </c>
      <c r="C266" s="4" t="s">
        <v>455</v>
      </c>
      <c r="D266" s="4" t="s">
        <v>774</v>
      </c>
      <c r="E266" s="13" t="s">
        <v>456</v>
      </c>
      <c r="F266" s="13" t="s">
        <v>750</v>
      </c>
      <c r="G266" s="16">
        <v>185229165.53788924</v>
      </c>
      <c r="H266" s="5">
        <v>44493018.619213723</v>
      </c>
      <c r="I266" s="17">
        <v>0</v>
      </c>
      <c r="J266" s="5">
        <v>22400450.796379998</v>
      </c>
      <c r="K266" s="5">
        <v>23214235.429864001</v>
      </c>
      <c r="L266" s="5">
        <v>0</v>
      </c>
      <c r="M266" s="5">
        <v>125792704.83859794</v>
      </c>
      <c r="N266" s="6">
        <v>0</v>
      </c>
      <c r="O266" s="6">
        <v>0</v>
      </c>
      <c r="P266" s="6">
        <v>0</v>
      </c>
      <c r="Q266" s="6">
        <v>2077974.3599999999</v>
      </c>
      <c r="R266" s="6">
        <v>0</v>
      </c>
      <c r="S266" s="7">
        <f t="shared" si="4"/>
        <v>403207549.58194494</v>
      </c>
    </row>
    <row r="267" spans="1:19" ht="30" x14ac:dyDescent="0.25">
      <c r="A267" s="4" t="s">
        <v>436</v>
      </c>
      <c r="B267" s="4" t="s">
        <v>436</v>
      </c>
      <c r="C267" s="4" t="s">
        <v>463</v>
      </c>
      <c r="D267" s="4" t="s">
        <v>775</v>
      </c>
      <c r="E267" s="13" t="s">
        <v>464</v>
      </c>
      <c r="F267" s="13" t="s">
        <v>750</v>
      </c>
      <c r="G267" s="16">
        <v>182194551.70441234</v>
      </c>
      <c r="H267" s="5">
        <v>43764088.434796341</v>
      </c>
      <c r="I267" s="17">
        <v>0</v>
      </c>
      <c r="J267" s="5">
        <v>18815946.841628999</v>
      </c>
      <c r="K267" s="5">
        <v>12407391.945700999</v>
      </c>
      <c r="L267" s="5">
        <v>0</v>
      </c>
      <c r="M267" s="5">
        <v>122143967.55338773</v>
      </c>
      <c r="N267" s="6">
        <v>0</v>
      </c>
      <c r="O267" s="6">
        <v>0</v>
      </c>
      <c r="P267" s="6">
        <v>0</v>
      </c>
      <c r="Q267" s="6">
        <v>2559680.46</v>
      </c>
      <c r="R267" s="6">
        <v>0</v>
      </c>
      <c r="S267" s="7">
        <f t="shared" si="4"/>
        <v>381885626.93992639</v>
      </c>
    </row>
    <row r="268" spans="1:19" ht="30" x14ac:dyDescent="0.25">
      <c r="A268" s="4" t="s">
        <v>436</v>
      </c>
      <c r="B268" s="4" t="s">
        <v>436</v>
      </c>
      <c r="C268" s="4" t="s">
        <v>474</v>
      </c>
      <c r="D268" s="4" t="s">
        <v>776</v>
      </c>
      <c r="E268" s="13" t="s">
        <v>475</v>
      </c>
      <c r="F268" s="13" t="s">
        <v>750</v>
      </c>
      <c r="G268" s="16">
        <v>293203588.44986647</v>
      </c>
      <c r="H268" s="5">
        <v>70429042.220414713</v>
      </c>
      <c r="I268" s="17">
        <v>0</v>
      </c>
      <c r="J268" s="5">
        <v>52609884.190045998</v>
      </c>
      <c r="K268" s="5">
        <v>52940219.384614997</v>
      </c>
      <c r="L268" s="5">
        <v>0</v>
      </c>
      <c r="M268" s="5">
        <v>317373177.5646261</v>
      </c>
      <c r="N268" s="6">
        <v>0</v>
      </c>
      <c r="O268" s="6">
        <v>0</v>
      </c>
      <c r="P268" s="6">
        <v>0</v>
      </c>
      <c r="Q268" s="6">
        <v>3833116.2</v>
      </c>
      <c r="R268" s="6">
        <v>0</v>
      </c>
      <c r="S268" s="7">
        <f t="shared" si="4"/>
        <v>790389028.00956833</v>
      </c>
    </row>
    <row r="269" spans="1:19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750</v>
      </c>
      <c r="G269" s="16">
        <v>179479696.61147821</v>
      </c>
      <c r="H269" s="5">
        <v>43111965.979633212</v>
      </c>
      <c r="I269" s="17">
        <v>0</v>
      </c>
      <c r="J269" s="5">
        <v>27895763.122172002</v>
      </c>
      <c r="K269" s="5">
        <v>28916142.823529001</v>
      </c>
      <c r="L269" s="5">
        <v>0</v>
      </c>
      <c r="M269" s="5">
        <v>213047029.3461259</v>
      </c>
      <c r="N269" s="6">
        <v>0</v>
      </c>
      <c r="O269" s="6">
        <v>0</v>
      </c>
      <c r="P269" s="6">
        <v>0</v>
      </c>
      <c r="Q269" s="6">
        <v>2367289.8000000003</v>
      </c>
      <c r="R269" s="6">
        <v>0</v>
      </c>
      <c r="S269" s="7">
        <f t="shared" si="4"/>
        <v>494817887.68293834</v>
      </c>
    </row>
    <row r="270" spans="1:19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750</v>
      </c>
      <c r="G270" s="16">
        <v>212607442.17836136</v>
      </c>
      <c r="H270" s="5">
        <v>51069424.493467547</v>
      </c>
      <c r="I270" s="17">
        <v>0</v>
      </c>
      <c r="J270" s="5">
        <v>23417176.479637999</v>
      </c>
      <c r="K270" s="5">
        <v>20133557.683258001</v>
      </c>
      <c r="L270" s="5">
        <v>0</v>
      </c>
      <c r="M270" s="5">
        <v>198249252.04294276</v>
      </c>
      <c r="N270" s="6">
        <v>0</v>
      </c>
      <c r="O270" s="6">
        <v>0</v>
      </c>
      <c r="P270" s="6">
        <v>0</v>
      </c>
      <c r="Q270" s="6">
        <v>2520902.8800000004</v>
      </c>
      <c r="R270" s="6">
        <v>0</v>
      </c>
      <c r="S270" s="7">
        <f t="shared" si="4"/>
        <v>507997755.75766766</v>
      </c>
    </row>
    <row r="271" spans="1:19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750</v>
      </c>
      <c r="G271" s="16">
        <v>320892430.47447228</v>
      </c>
      <c r="H271" s="5">
        <v>77080047.531418249</v>
      </c>
      <c r="I271" s="17">
        <v>0</v>
      </c>
      <c r="J271" s="5">
        <v>50514179.656107999</v>
      </c>
      <c r="K271" s="5">
        <v>51769329.402714998</v>
      </c>
      <c r="L271" s="5">
        <v>0</v>
      </c>
      <c r="M271" s="5">
        <v>364275732.07776392</v>
      </c>
      <c r="N271" s="6">
        <v>0</v>
      </c>
      <c r="O271" s="6">
        <v>0</v>
      </c>
      <c r="P271" s="6">
        <v>0</v>
      </c>
      <c r="Q271" s="6">
        <v>4299075.9000000004</v>
      </c>
      <c r="R271" s="6">
        <v>0</v>
      </c>
      <c r="S271" s="7">
        <f t="shared" si="4"/>
        <v>868830795.04247749</v>
      </c>
    </row>
    <row r="272" spans="1:19" ht="30" x14ac:dyDescent="0.25">
      <c r="A272" s="4" t="s">
        <v>436</v>
      </c>
      <c r="B272" s="4" t="s">
        <v>436</v>
      </c>
      <c r="C272" s="4" t="s">
        <v>491</v>
      </c>
      <c r="D272" s="4" t="s">
        <v>777</v>
      </c>
      <c r="E272" s="13" t="s">
        <v>492</v>
      </c>
      <c r="F272" s="13" t="s">
        <v>750</v>
      </c>
      <c r="G272" s="16">
        <v>290876877.14717287</v>
      </c>
      <c r="H272" s="5">
        <v>69870153.942687705</v>
      </c>
      <c r="I272" s="17">
        <v>0</v>
      </c>
      <c r="J272" s="5">
        <v>35303227.764706001</v>
      </c>
      <c r="K272" s="5">
        <v>24422205.004524998</v>
      </c>
      <c r="L272" s="5">
        <v>0</v>
      </c>
      <c r="M272" s="5">
        <v>280623501.01400048</v>
      </c>
      <c r="N272" s="6">
        <v>0</v>
      </c>
      <c r="O272" s="6">
        <v>0</v>
      </c>
      <c r="P272" s="6">
        <v>0</v>
      </c>
      <c r="Q272" s="6">
        <v>4434524.82</v>
      </c>
      <c r="R272" s="6">
        <v>0</v>
      </c>
      <c r="S272" s="7">
        <f t="shared" si="4"/>
        <v>705530489.69309211</v>
      </c>
    </row>
    <row r="273" spans="1:19" ht="30" x14ac:dyDescent="0.25">
      <c r="A273" s="4" t="s">
        <v>436</v>
      </c>
      <c r="B273" s="4" t="s">
        <v>436</v>
      </c>
      <c r="C273" s="4" t="s">
        <v>491</v>
      </c>
      <c r="D273" s="4" t="s">
        <v>777</v>
      </c>
      <c r="E273" s="13" t="s">
        <v>621</v>
      </c>
      <c r="F273" s="13" t="s">
        <v>750</v>
      </c>
      <c r="G273" s="16">
        <v>155479360.38880223</v>
      </c>
      <c r="H273" s="5">
        <v>37346959.13893415</v>
      </c>
      <c r="I273" s="17">
        <v>0</v>
      </c>
      <c r="J273" s="5">
        <v>13321345.457013</v>
      </c>
      <c r="K273" s="5">
        <v>7896113.2669682996</v>
      </c>
      <c r="L273" s="5">
        <v>0</v>
      </c>
      <c r="M273" s="5">
        <v>123045472.065512</v>
      </c>
      <c r="N273" s="6">
        <v>0</v>
      </c>
      <c r="O273" s="6">
        <v>0</v>
      </c>
      <c r="P273" s="6">
        <v>0</v>
      </c>
      <c r="Q273" s="6">
        <v>2140065</v>
      </c>
      <c r="R273" s="6">
        <v>0</v>
      </c>
      <c r="S273" s="7">
        <f t="shared" si="4"/>
        <v>339229315.31722969</v>
      </c>
    </row>
    <row r="274" spans="1:19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750</v>
      </c>
      <c r="G274" s="16">
        <v>55473918.591118865</v>
      </c>
      <c r="H274" s="5">
        <v>13325126.664518276</v>
      </c>
      <c r="I274" s="17">
        <v>0</v>
      </c>
      <c r="J274" s="5">
        <v>7974773.4298641998</v>
      </c>
      <c r="K274" s="5">
        <v>11411962.733031999</v>
      </c>
      <c r="L274" s="5">
        <v>0</v>
      </c>
      <c r="M274" s="5">
        <v>48269311.978337213</v>
      </c>
      <c r="N274" s="6">
        <v>0</v>
      </c>
      <c r="O274" s="6">
        <v>0</v>
      </c>
      <c r="P274" s="6">
        <v>0</v>
      </c>
      <c r="Q274" s="6">
        <v>585695.34</v>
      </c>
      <c r="R274" s="6">
        <v>0</v>
      </c>
      <c r="S274" s="7">
        <f t="shared" si="4"/>
        <v>137040788.73687056</v>
      </c>
    </row>
    <row r="275" spans="1:19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750</v>
      </c>
      <c r="G275" s="16">
        <v>50108345.302073494</v>
      </c>
      <c r="H275" s="5">
        <v>12036287.773736693</v>
      </c>
      <c r="I275" s="17">
        <v>0</v>
      </c>
      <c r="J275" s="5">
        <v>7675107.1945700999</v>
      </c>
      <c r="K275" s="5">
        <v>16135575.746606</v>
      </c>
      <c r="L275" s="5">
        <v>0</v>
      </c>
      <c r="M275" s="5">
        <v>50484702.839163378</v>
      </c>
      <c r="N275" s="6">
        <v>0</v>
      </c>
      <c r="O275" s="6">
        <v>0</v>
      </c>
      <c r="P275" s="6">
        <v>0</v>
      </c>
      <c r="Q275" s="6">
        <v>529842.05999999994</v>
      </c>
      <c r="R275" s="6">
        <v>0</v>
      </c>
      <c r="S275" s="7">
        <f t="shared" si="4"/>
        <v>136969860.91614968</v>
      </c>
    </row>
    <row r="276" spans="1:19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750</v>
      </c>
      <c r="G276" s="16">
        <v>193576754.54960012</v>
      </c>
      <c r="H276" s="5">
        <v>46498153.351884231</v>
      </c>
      <c r="I276" s="17">
        <v>0</v>
      </c>
      <c r="J276" s="5">
        <v>21332432.977375999</v>
      </c>
      <c r="K276" s="5">
        <v>18090845.457013998</v>
      </c>
      <c r="L276" s="5">
        <v>0</v>
      </c>
      <c r="M276" s="5">
        <v>141163003.81400606</v>
      </c>
      <c r="N276" s="6">
        <v>0</v>
      </c>
      <c r="O276" s="6">
        <v>0</v>
      </c>
      <c r="P276" s="6">
        <v>0</v>
      </c>
      <c r="Q276" s="6">
        <v>3064254.8400000003</v>
      </c>
      <c r="R276" s="6">
        <v>0</v>
      </c>
      <c r="S276" s="7">
        <f t="shared" si="4"/>
        <v>423725444.98988038</v>
      </c>
    </row>
    <row r="277" spans="1:19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750</v>
      </c>
      <c r="G277" s="16">
        <v>208771015.25951934</v>
      </c>
      <c r="H277" s="5">
        <v>50147894.593812659</v>
      </c>
      <c r="I277" s="17">
        <v>0</v>
      </c>
      <c r="J277" s="5">
        <v>26437993.285068002</v>
      </c>
      <c r="K277" s="5">
        <v>21004837.574661002</v>
      </c>
      <c r="L277" s="5">
        <v>0</v>
      </c>
      <c r="M277" s="5">
        <v>174624286.35268658</v>
      </c>
      <c r="N277" s="6">
        <v>0</v>
      </c>
      <c r="O277" s="6">
        <v>0</v>
      </c>
      <c r="P277" s="6">
        <v>0</v>
      </c>
      <c r="Q277" s="6">
        <v>2728107.36</v>
      </c>
      <c r="R277" s="6">
        <v>0</v>
      </c>
      <c r="S277" s="7">
        <f t="shared" si="4"/>
        <v>483714134.42574757</v>
      </c>
    </row>
    <row r="278" spans="1:19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750</v>
      </c>
      <c r="G278" s="16">
        <v>262051480.02410945</v>
      </c>
      <c r="H278" s="5">
        <v>62946142.126414925</v>
      </c>
      <c r="I278" s="17">
        <v>0</v>
      </c>
      <c r="J278" s="5">
        <v>52771286.190045998</v>
      </c>
      <c r="K278" s="5">
        <v>49018175.393665001</v>
      </c>
      <c r="L278" s="5">
        <v>0</v>
      </c>
      <c r="M278" s="5">
        <v>282503418.51873612</v>
      </c>
      <c r="N278" s="6">
        <v>0</v>
      </c>
      <c r="O278" s="6">
        <v>0</v>
      </c>
      <c r="P278" s="6">
        <v>0</v>
      </c>
      <c r="Q278" s="6">
        <v>3337174.62</v>
      </c>
      <c r="R278" s="6">
        <v>0</v>
      </c>
      <c r="S278" s="7">
        <f t="shared" si="4"/>
        <v>712627676.87297153</v>
      </c>
    </row>
    <row r="279" spans="1:19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750</v>
      </c>
      <c r="G279" s="16">
        <v>136482867.66438285</v>
      </c>
      <c r="H279" s="5">
        <v>32783901.793008465</v>
      </c>
      <c r="I279" s="17">
        <v>0</v>
      </c>
      <c r="J279" s="5">
        <v>19880174.968325999</v>
      </c>
      <c r="K279" s="5">
        <v>21062561.529412001</v>
      </c>
      <c r="L279" s="5">
        <v>0</v>
      </c>
      <c r="M279" s="5">
        <v>129178854.97833991</v>
      </c>
      <c r="N279" s="6">
        <v>0</v>
      </c>
      <c r="O279" s="6">
        <v>0</v>
      </c>
      <c r="P279" s="6">
        <v>0</v>
      </c>
      <c r="Q279" s="6">
        <v>1634694.1199999999</v>
      </c>
      <c r="R279" s="6">
        <v>0</v>
      </c>
      <c r="S279" s="7">
        <f t="shared" si="4"/>
        <v>341023055.05346924</v>
      </c>
    </row>
    <row r="280" spans="1:19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750</v>
      </c>
      <c r="G280" s="16">
        <v>210887128.15821388</v>
      </c>
      <c r="H280" s="5">
        <v>50656196.028570868</v>
      </c>
      <c r="I280" s="17">
        <v>0</v>
      </c>
      <c r="J280" s="5">
        <v>30782598.425340001</v>
      </c>
      <c r="K280" s="5">
        <v>23472676.027148999</v>
      </c>
      <c r="L280" s="5">
        <v>0</v>
      </c>
      <c r="M280" s="5">
        <v>160563825.65440592</v>
      </c>
      <c r="N280" s="6">
        <v>0</v>
      </c>
      <c r="O280" s="6">
        <v>0</v>
      </c>
      <c r="P280" s="6">
        <v>0</v>
      </c>
      <c r="Q280" s="6">
        <v>2539215.7200000002</v>
      </c>
      <c r="R280" s="6">
        <v>0</v>
      </c>
      <c r="S280" s="7">
        <f t="shared" si="4"/>
        <v>478901640.01367974</v>
      </c>
    </row>
    <row r="281" spans="1:19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750</v>
      </c>
      <c r="G281" s="16">
        <v>189466017.06879887</v>
      </c>
      <c r="H281" s="5">
        <v>45510732.614221953</v>
      </c>
      <c r="I281" s="17">
        <v>0</v>
      </c>
      <c r="J281" s="5">
        <v>31129363.031674001</v>
      </c>
      <c r="K281" s="5">
        <v>22406905.140271999</v>
      </c>
      <c r="L281" s="5">
        <v>0</v>
      </c>
      <c r="M281" s="5">
        <v>172988178.80192411</v>
      </c>
      <c r="N281" s="6">
        <v>0</v>
      </c>
      <c r="O281" s="6">
        <v>0</v>
      </c>
      <c r="P281" s="6">
        <v>0</v>
      </c>
      <c r="Q281" s="6">
        <v>3249670.32</v>
      </c>
      <c r="R281" s="6">
        <v>0</v>
      </c>
      <c r="S281" s="7">
        <f t="shared" si="4"/>
        <v>464750866.97689092</v>
      </c>
    </row>
    <row r="282" spans="1:19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750</v>
      </c>
      <c r="G282" s="16">
        <v>169836488.74903786</v>
      </c>
      <c r="H282" s="5">
        <v>40795616.792794488</v>
      </c>
      <c r="I282" s="17">
        <v>0</v>
      </c>
      <c r="J282" s="5">
        <v>24139265.004524998</v>
      </c>
      <c r="K282" s="5">
        <v>22234145.538462002</v>
      </c>
      <c r="L282" s="5">
        <v>0</v>
      </c>
      <c r="M282" s="5">
        <v>160572966.08854705</v>
      </c>
      <c r="N282" s="6">
        <v>0</v>
      </c>
      <c r="O282" s="6">
        <v>0</v>
      </c>
      <c r="P282" s="6">
        <v>0</v>
      </c>
      <c r="Q282" s="6">
        <v>1628899.2</v>
      </c>
      <c r="R282" s="6">
        <v>0</v>
      </c>
      <c r="S282" s="7">
        <f t="shared" si="4"/>
        <v>419207381.37336642</v>
      </c>
    </row>
    <row r="283" spans="1:19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750</v>
      </c>
      <c r="G283" s="16">
        <v>379542055.14034355</v>
      </c>
      <c r="H283" s="5">
        <v>91167995.477902532</v>
      </c>
      <c r="I283" s="17">
        <v>0</v>
      </c>
      <c r="J283" s="5">
        <v>60797985.891402997</v>
      </c>
      <c r="K283" s="5">
        <v>39793004.416289002</v>
      </c>
      <c r="L283" s="5">
        <v>0</v>
      </c>
      <c r="M283" s="5">
        <v>343135793.21596777</v>
      </c>
      <c r="N283" s="6">
        <v>0</v>
      </c>
      <c r="O283" s="6">
        <v>0</v>
      </c>
      <c r="P283" s="6">
        <v>0</v>
      </c>
      <c r="Q283" s="6">
        <v>4533769.62</v>
      </c>
      <c r="R283" s="6">
        <v>0</v>
      </c>
      <c r="S283" s="7">
        <f t="shared" si="4"/>
        <v>918970603.76190591</v>
      </c>
    </row>
    <row r="284" spans="1:19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750</v>
      </c>
      <c r="G284" s="16">
        <v>114478329.11812042</v>
      </c>
      <c r="H284" s="5">
        <v>27498296.03862853</v>
      </c>
      <c r="I284" s="17">
        <v>0</v>
      </c>
      <c r="J284" s="5">
        <v>11310438.434389001</v>
      </c>
      <c r="K284" s="5">
        <v>5747638.0904978001</v>
      </c>
      <c r="L284" s="5">
        <v>0</v>
      </c>
      <c r="M284" s="5">
        <v>67612981.314736798</v>
      </c>
      <c r="N284" s="6">
        <v>0</v>
      </c>
      <c r="O284" s="6">
        <v>0</v>
      </c>
      <c r="P284" s="6">
        <v>0</v>
      </c>
      <c r="Q284" s="6">
        <v>1637930.7</v>
      </c>
      <c r="R284" s="6">
        <v>0</v>
      </c>
      <c r="S284" s="7">
        <f t="shared" si="4"/>
        <v>228285613.69637251</v>
      </c>
    </row>
    <row r="285" spans="1:19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750</v>
      </c>
      <c r="G285" s="16">
        <v>206012753.45950648</v>
      </c>
      <c r="H285" s="5">
        <v>49485345.619582497</v>
      </c>
      <c r="I285" s="17">
        <v>0</v>
      </c>
      <c r="J285" s="5">
        <v>27980291.393665001</v>
      </c>
      <c r="K285" s="5">
        <v>21864649.411765002</v>
      </c>
      <c r="L285" s="5">
        <v>0</v>
      </c>
      <c r="M285" s="5">
        <v>168866029.97899762</v>
      </c>
      <c r="N285" s="6">
        <v>0</v>
      </c>
      <c r="O285" s="6">
        <v>0</v>
      </c>
      <c r="P285" s="6">
        <v>0</v>
      </c>
      <c r="Q285" s="6">
        <v>2325811.14</v>
      </c>
      <c r="R285" s="6">
        <v>0</v>
      </c>
      <c r="S285" s="7">
        <f t="shared" si="4"/>
        <v>476534881.00351655</v>
      </c>
    </row>
    <row r="286" spans="1:19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750</v>
      </c>
      <c r="G286" s="16">
        <v>248878133.49774021</v>
      </c>
      <c r="H286" s="5">
        <v>59781835.087763354</v>
      </c>
      <c r="I286" s="17">
        <v>0</v>
      </c>
      <c r="J286" s="5">
        <v>46703928.497737996</v>
      </c>
      <c r="K286" s="5">
        <v>60424688.307691999</v>
      </c>
      <c r="L286" s="5">
        <v>0</v>
      </c>
      <c r="M286" s="5">
        <v>336745874.91933995</v>
      </c>
      <c r="N286" s="6">
        <v>0</v>
      </c>
      <c r="O286" s="6">
        <v>0</v>
      </c>
      <c r="P286" s="6">
        <v>0</v>
      </c>
      <c r="Q286" s="6">
        <v>3752205.8400000003</v>
      </c>
      <c r="R286" s="6">
        <v>0</v>
      </c>
      <c r="S286" s="7">
        <f t="shared" si="4"/>
        <v>756286666.15027356</v>
      </c>
    </row>
    <row r="287" spans="1:19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750</v>
      </c>
      <c r="G287" s="16">
        <v>207737920.75028801</v>
      </c>
      <c r="H287" s="5">
        <v>49899739.865580976</v>
      </c>
      <c r="I287" s="17">
        <v>0</v>
      </c>
      <c r="J287" s="5">
        <v>31058617.502262</v>
      </c>
      <c r="K287" s="5">
        <v>18188574.244344</v>
      </c>
      <c r="L287" s="5">
        <v>0</v>
      </c>
      <c r="M287" s="5">
        <v>187264512.58733189</v>
      </c>
      <c r="N287" s="6">
        <v>0</v>
      </c>
      <c r="O287" s="6">
        <v>0</v>
      </c>
      <c r="P287" s="6">
        <v>0</v>
      </c>
      <c r="Q287" s="6">
        <v>2489468.58</v>
      </c>
      <c r="R287" s="6">
        <v>0</v>
      </c>
      <c r="S287" s="7">
        <f t="shared" si="4"/>
        <v>496638833.52980685</v>
      </c>
    </row>
    <row r="288" spans="1:19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750</v>
      </c>
      <c r="G288" s="16">
        <v>200936013.49781328</v>
      </c>
      <c r="H288" s="5">
        <v>48265886.011347532</v>
      </c>
      <c r="I288" s="17">
        <v>0</v>
      </c>
      <c r="J288" s="5">
        <v>28825585.782805</v>
      </c>
      <c r="K288" s="5">
        <v>28695952.063347999</v>
      </c>
      <c r="L288" s="5">
        <v>0</v>
      </c>
      <c r="M288" s="5">
        <v>177997723.91189751</v>
      </c>
      <c r="N288" s="6">
        <v>0</v>
      </c>
      <c r="O288" s="6">
        <v>0</v>
      </c>
      <c r="P288" s="6">
        <v>0</v>
      </c>
      <c r="Q288" s="6">
        <v>2780635.5</v>
      </c>
      <c r="R288" s="6">
        <v>0</v>
      </c>
      <c r="S288" s="7">
        <f t="shared" si="4"/>
        <v>487501796.76721132</v>
      </c>
    </row>
    <row r="289" spans="1:19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750</v>
      </c>
      <c r="G289" s="16">
        <v>169098853.92551315</v>
      </c>
      <c r="H289" s="5">
        <v>40618433.033196151</v>
      </c>
      <c r="I289" s="17">
        <v>0</v>
      </c>
      <c r="J289" s="5">
        <v>18001816.398189999</v>
      </c>
      <c r="K289" s="5">
        <v>13191327.972851001</v>
      </c>
      <c r="L289" s="5">
        <v>0</v>
      </c>
      <c r="M289" s="5">
        <v>129061988.40858203</v>
      </c>
      <c r="N289" s="6">
        <v>0</v>
      </c>
      <c r="O289" s="6">
        <v>0</v>
      </c>
      <c r="P289" s="6">
        <v>0</v>
      </c>
      <c r="Q289" s="6">
        <v>2332405.9800000004</v>
      </c>
      <c r="R289" s="6">
        <v>0</v>
      </c>
      <c r="S289" s="7">
        <f t="shared" si="4"/>
        <v>372304825.71833235</v>
      </c>
    </row>
    <row r="290" spans="1:19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750</v>
      </c>
      <c r="G290" s="16">
        <v>179194530.6657182</v>
      </c>
      <c r="H290" s="5">
        <v>43043467.621410728</v>
      </c>
      <c r="I290" s="17">
        <v>0</v>
      </c>
      <c r="J290" s="5">
        <v>21132380.253394</v>
      </c>
      <c r="K290" s="5">
        <v>16086415.927602001</v>
      </c>
      <c r="L290" s="5">
        <v>0</v>
      </c>
      <c r="M290" s="5">
        <v>134915198.41835678</v>
      </c>
      <c r="N290" s="6">
        <v>0</v>
      </c>
      <c r="O290" s="6">
        <v>0</v>
      </c>
      <c r="P290" s="6">
        <v>0</v>
      </c>
      <c r="Q290" s="6">
        <v>2234136.2399999998</v>
      </c>
      <c r="R290" s="6">
        <v>0</v>
      </c>
      <c r="S290" s="7">
        <f t="shared" si="4"/>
        <v>396606129.12648171</v>
      </c>
    </row>
    <row r="291" spans="1:19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750</v>
      </c>
      <c r="G291" s="16">
        <v>227572672.72292104</v>
      </c>
      <c r="H291" s="5">
        <v>54664151.486521564</v>
      </c>
      <c r="I291" s="17">
        <v>0</v>
      </c>
      <c r="J291" s="5">
        <v>27681566.841628999</v>
      </c>
      <c r="K291" s="5">
        <v>16879694.977375999</v>
      </c>
      <c r="L291" s="5">
        <v>0</v>
      </c>
      <c r="M291" s="5">
        <v>178895820.31238914</v>
      </c>
      <c r="N291" s="6">
        <v>0</v>
      </c>
      <c r="O291" s="6">
        <v>0</v>
      </c>
      <c r="P291" s="6">
        <v>0</v>
      </c>
      <c r="Q291" s="6">
        <v>3221251.2</v>
      </c>
      <c r="R291" s="6">
        <v>0</v>
      </c>
      <c r="S291" s="7">
        <f t="shared" si="4"/>
        <v>508915157.54083675</v>
      </c>
    </row>
    <row r="292" spans="1:19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750</v>
      </c>
      <c r="G292" s="16">
        <v>152316186.34656993</v>
      </c>
      <c r="H292" s="5">
        <v>36587148.117013484</v>
      </c>
      <c r="I292" s="17">
        <v>0</v>
      </c>
      <c r="J292" s="5">
        <v>15449948.723982001</v>
      </c>
      <c r="K292" s="5">
        <v>12161143.710407</v>
      </c>
      <c r="L292" s="5">
        <v>0</v>
      </c>
      <c r="M292" s="5">
        <v>97238407.22554712</v>
      </c>
      <c r="N292" s="6">
        <v>0</v>
      </c>
      <c r="O292" s="6">
        <v>0</v>
      </c>
      <c r="P292" s="6">
        <v>0</v>
      </c>
      <c r="Q292" s="6">
        <v>1969101.9000000001</v>
      </c>
      <c r="R292" s="6">
        <v>0</v>
      </c>
      <c r="S292" s="7">
        <f t="shared" si="4"/>
        <v>315721936.02351952</v>
      </c>
    </row>
    <row r="293" spans="1:19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750</v>
      </c>
      <c r="G293" s="16">
        <v>204052862.73913538</v>
      </c>
      <c r="H293" s="5">
        <v>49014569.572733343</v>
      </c>
      <c r="I293" s="17">
        <v>0</v>
      </c>
      <c r="J293" s="5">
        <v>30142005.909502</v>
      </c>
      <c r="K293" s="5">
        <v>26997878.144795999</v>
      </c>
      <c r="L293" s="5">
        <v>0</v>
      </c>
      <c r="M293" s="5">
        <v>226635652.91428381</v>
      </c>
      <c r="N293" s="6">
        <v>0</v>
      </c>
      <c r="O293" s="6">
        <v>0</v>
      </c>
      <c r="P293" s="6">
        <v>0</v>
      </c>
      <c r="Q293" s="6">
        <v>3406728.96</v>
      </c>
      <c r="R293" s="6">
        <v>0</v>
      </c>
      <c r="S293" s="7">
        <f t="shared" si="4"/>
        <v>540249698.2404505</v>
      </c>
    </row>
    <row r="294" spans="1:19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748</v>
      </c>
      <c r="G294" s="16">
        <v>923362509.20157981</v>
      </c>
      <c r="H294" s="5">
        <v>0</v>
      </c>
      <c r="I294" s="17">
        <v>0</v>
      </c>
      <c r="J294" s="5">
        <v>117998173.27602001</v>
      </c>
      <c r="K294" s="5">
        <v>80460096.642534003</v>
      </c>
      <c r="L294" s="5">
        <v>812422050.68373084</v>
      </c>
      <c r="M294" s="5">
        <v>0</v>
      </c>
      <c r="N294" s="6">
        <v>0</v>
      </c>
      <c r="O294" s="6">
        <v>0</v>
      </c>
      <c r="P294" s="6">
        <v>12435959.34</v>
      </c>
      <c r="Q294" s="6">
        <v>0</v>
      </c>
      <c r="R294" s="6">
        <v>0</v>
      </c>
      <c r="S294" s="7">
        <f t="shared" si="4"/>
        <v>1946678789.1438646</v>
      </c>
    </row>
    <row r="295" spans="1:19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748</v>
      </c>
      <c r="G295" s="16">
        <v>122619493.097115</v>
      </c>
      <c r="H295" s="5">
        <v>0</v>
      </c>
      <c r="I295" s="17">
        <v>0</v>
      </c>
      <c r="J295" s="5">
        <v>11710952.479637999</v>
      </c>
      <c r="K295" s="5">
        <v>9865093.2669683993</v>
      </c>
      <c r="L295" s="5">
        <v>96789198.638754964</v>
      </c>
      <c r="M295" s="5">
        <v>0</v>
      </c>
      <c r="N295" s="6">
        <v>0</v>
      </c>
      <c r="O295" s="6">
        <v>0</v>
      </c>
      <c r="P295" s="6">
        <v>1633161.4200000002</v>
      </c>
      <c r="Q295" s="6">
        <v>0</v>
      </c>
      <c r="R295" s="6">
        <v>0</v>
      </c>
      <c r="S295" s="7">
        <f t="shared" si="4"/>
        <v>242617898.90247634</v>
      </c>
    </row>
    <row r="296" spans="1:19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748</v>
      </c>
      <c r="G296" s="16">
        <v>270055071.32123804</v>
      </c>
      <c r="H296" s="5">
        <v>0</v>
      </c>
      <c r="I296" s="17">
        <v>0</v>
      </c>
      <c r="J296" s="5">
        <v>25796236.443438999</v>
      </c>
      <c r="K296" s="5">
        <v>20000430.135747001</v>
      </c>
      <c r="L296" s="5">
        <v>173780980.57304662</v>
      </c>
      <c r="M296" s="5">
        <v>0</v>
      </c>
      <c r="N296" s="6">
        <v>0</v>
      </c>
      <c r="O296" s="6">
        <v>0</v>
      </c>
      <c r="P296" s="6">
        <v>3760106.7600000002</v>
      </c>
      <c r="Q296" s="6">
        <v>0</v>
      </c>
      <c r="R296" s="6">
        <v>0</v>
      </c>
      <c r="S296" s="7">
        <f t="shared" si="4"/>
        <v>493392825.23347068</v>
      </c>
    </row>
    <row r="297" spans="1:19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748</v>
      </c>
      <c r="G297" s="16">
        <v>229973146.17000544</v>
      </c>
      <c r="H297" s="5">
        <v>0</v>
      </c>
      <c r="I297" s="17">
        <v>0</v>
      </c>
      <c r="J297" s="5">
        <v>29433358.552035999</v>
      </c>
      <c r="K297" s="5">
        <v>23041137.276018001</v>
      </c>
      <c r="L297" s="5">
        <v>165441474.6109682</v>
      </c>
      <c r="M297" s="5">
        <v>0</v>
      </c>
      <c r="N297" s="6">
        <v>0</v>
      </c>
      <c r="O297" s="6">
        <v>0</v>
      </c>
      <c r="P297" s="6">
        <v>3159682.7399999998</v>
      </c>
      <c r="Q297" s="6">
        <v>0</v>
      </c>
      <c r="R297" s="6">
        <v>0</v>
      </c>
      <c r="S297" s="7">
        <f t="shared" si="4"/>
        <v>451048799.34902763</v>
      </c>
    </row>
    <row r="298" spans="1:19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748</v>
      </c>
      <c r="G298" s="16">
        <v>395820897.94287479</v>
      </c>
      <c r="H298" s="5">
        <v>0</v>
      </c>
      <c r="I298" s="17">
        <v>0</v>
      </c>
      <c r="J298" s="5">
        <v>36783293.122171998</v>
      </c>
      <c r="K298" s="5">
        <v>36034142.135747001</v>
      </c>
      <c r="L298" s="5">
        <v>247694315.69146603</v>
      </c>
      <c r="M298" s="5">
        <v>0</v>
      </c>
      <c r="N298" s="6">
        <v>0</v>
      </c>
      <c r="O298" s="6">
        <v>0</v>
      </c>
      <c r="P298" s="6">
        <v>4613143.6800000006</v>
      </c>
      <c r="Q298" s="6">
        <v>0</v>
      </c>
      <c r="R298" s="6">
        <v>0</v>
      </c>
      <c r="S298" s="7">
        <f t="shared" si="4"/>
        <v>720945792.57225978</v>
      </c>
    </row>
    <row r="299" spans="1:19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748</v>
      </c>
      <c r="G299" s="16">
        <v>263478064.05907768</v>
      </c>
      <c r="H299" s="5">
        <v>0</v>
      </c>
      <c r="I299" s="17">
        <v>0</v>
      </c>
      <c r="J299" s="5">
        <v>31022213.819005001</v>
      </c>
      <c r="K299" s="5">
        <v>22649021.357466001</v>
      </c>
      <c r="L299" s="5">
        <v>177176708.34398755</v>
      </c>
      <c r="M299" s="5">
        <v>0</v>
      </c>
      <c r="N299" s="6">
        <v>0</v>
      </c>
      <c r="O299" s="6">
        <v>0</v>
      </c>
      <c r="P299" s="6">
        <v>3005225.46</v>
      </c>
      <c r="Q299" s="6">
        <v>0</v>
      </c>
      <c r="R299" s="6">
        <v>0</v>
      </c>
      <c r="S299" s="7">
        <f t="shared" si="4"/>
        <v>497331233.03953618</v>
      </c>
    </row>
    <row r="300" spans="1:19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748</v>
      </c>
      <c r="G300" s="16">
        <v>689848212.87139833</v>
      </c>
      <c r="H300" s="5">
        <v>0</v>
      </c>
      <c r="I300" s="17">
        <v>0</v>
      </c>
      <c r="J300" s="5">
        <v>80742644.959276006</v>
      </c>
      <c r="K300" s="5">
        <v>58853141.457013004</v>
      </c>
      <c r="L300" s="5">
        <v>521392697.77096558</v>
      </c>
      <c r="M300" s="5">
        <v>0</v>
      </c>
      <c r="N300" s="6">
        <v>0</v>
      </c>
      <c r="O300" s="6">
        <v>0</v>
      </c>
      <c r="P300" s="6">
        <v>8763931.2599999998</v>
      </c>
      <c r="Q300" s="6">
        <v>0</v>
      </c>
      <c r="R300" s="6">
        <v>0</v>
      </c>
      <c r="S300" s="7">
        <f t="shared" si="4"/>
        <v>1359600628.3186529</v>
      </c>
    </row>
    <row r="301" spans="1:19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748</v>
      </c>
      <c r="G301" s="16">
        <v>202933179.66319355</v>
      </c>
      <c r="H301" s="5">
        <v>0</v>
      </c>
      <c r="I301" s="17">
        <v>0</v>
      </c>
      <c r="J301" s="5">
        <v>21223765.393665001</v>
      </c>
      <c r="K301" s="5">
        <v>14165545.58371</v>
      </c>
      <c r="L301" s="5">
        <v>133243367.05790158</v>
      </c>
      <c r="M301" s="5">
        <v>0</v>
      </c>
      <c r="N301" s="6">
        <v>0</v>
      </c>
      <c r="O301" s="6">
        <v>0</v>
      </c>
      <c r="P301" s="6">
        <v>2319084.36</v>
      </c>
      <c r="Q301" s="6">
        <v>0</v>
      </c>
      <c r="R301" s="6">
        <v>0</v>
      </c>
      <c r="S301" s="7">
        <f t="shared" si="4"/>
        <v>373884942.05847013</v>
      </c>
    </row>
    <row r="302" spans="1:19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748</v>
      </c>
      <c r="G302" s="16">
        <v>237699220.35940301</v>
      </c>
      <c r="H302" s="5">
        <v>0</v>
      </c>
      <c r="I302" s="17">
        <v>0</v>
      </c>
      <c r="J302" s="5">
        <v>37192802.904977001</v>
      </c>
      <c r="K302" s="5">
        <v>22014943.466063</v>
      </c>
      <c r="L302" s="5">
        <v>184134251.10615164</v>
      </c>
      <c r="M302" s="5">
        <v>0</v>
      </c>
      <c r="N302" s="6">
        <v>0</v>
      </c>
      <c r="O302" s="6">
        <v>0</v>
      </c>
      <c r="P302" s="6">
        <v>2490557.94</v>
      </c>
      <c r="Q302" s="6">
        <v>0</v>
      </c>
      <c r="R302" s="6">
        <v>0</v>
      </c>
      <c r="S302" s="7">
        <f t="shared" si="4"/>
        <v>483531775.7765947</v>
      </c>
    </row>
    <row r="303" spans="1:19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748</v>
      </c>
      <c r="G303" s="16">
        <v>292891832.9411366</v>
      </c>
      <c r="H303" s="5">
        <v>0</v>
      </c>
      <c r="I303" s="17">
        <v>0</v>
      </c>
      <c r="J303" s="5">
        <v>34516372.009049997</v>
      </c>
      <c r="K303" s="5">
        <v>36414608.280543</v>
      </c>
      <c r="L303" s="5">
        <v>222560266.88957867</v>
      </c>
      <c r="M303" s="5">
        <v>0</v>
      </c>
      <c r="N303" s="6">
        <v>0</v>
      </c>
      <c r="O303" s="6">
        <v>0</v>
      </c>
      <c r="P303" s="6">
        <v>3840124.5</v>
      </c>
      <c r="Q303" s="6">
        <v>0</v>
      </c>
      <c r="R303" s="6">
        <v>0</v>
      </c>
      <c r="S303" s="7">
        <f t="shared" si="4"/>
        <v>590223204.62030828</v>
      </c>
    </row>
    <row r="304" spans="1:19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748</v>
      </c>
      <c r="G304" s="16">
        <v>302955396.95196897</v>
      </c>
      <c r="H304" s="5">
        <v>0</v>
      </c>
      <c r="I304" s="17">
        <v>0</v>
      </c>
      <c r="J304" s="5">
        <v>36025565.728506997</v>
      </c>
      <c r="K304" s="5">
        <v>26741380.932126999</v>
      </c>
      <c r="L304" s="5">
        <v>187585725.78280246</v>
      </c>
      <c r="M304" s="5">
        <v>0</v>
      </c>
      <c r="N304" s="6">
        <v>0</v>
      </c>
      <c r="O304" s="6">
        <v>0</v>
      </c>
      <c r="P304" s="6">
        <v>4353512.04</v>
      </c>
      <c r="Q304" s="6">
        <v>0</v>
      </c>
      <c r="R304" s="6">
        <v>0</v>
      </c>
      <c r="S304" s="7">
        <f t="shared" si="4"/>
        <v>557661581.43540537</v>
      </c>
    </row>
    <row r="305" spans="1:19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748</v>
      </c>
      <c r="G305" s="16">
        <v>303421155.20687425</v>
      </c>
      <c r="H305" s="5">
        <v>0</v>
      </c>
      <c r="I305" s="17">
        <v>0</v>
      </c>
      <c r="J305" s="5">
        <v>22967287.493213002</v>
      </c>
      <c r="K305" s="5">
        <v>18949299.321267001</v>
      </c>
      <c r="L305" s="5">
        <v>168529909.95630413</v>
      </c>
      <c r="M305" s="5">
        <v>0</v>
      </c>
      <c r="N305" s="6">
        <v>0</v>
      </c>
      <c r="O305" s="6">
        <v>0</v>
      </c>
      <c r="P305" s="6">
        <v>3532555.08</v>
      </c>
      <c r="Q305" s="6">
        <v>0</v>
      </c>
      <c r="R305" s="6">
        <v>0</v>
      </c>
      <c r="S305" s="7">
        <f t="shared" si="4"/>
        <v>517400207.05765837</v>
      </c>
    </row>
    <row r="306" spans="1:19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748</v>
      </c>
      <c r="G306" s="16">
        <v>242512529.14722636</v>
      </c>
      <c r="H306" s="5">
        <v>0</v>
      </c>
      <c r="I306" s="17">
        <v>0</v>
      </c>
      <c r="J306" s="5">
        <v>28375771.665158</v>
      </c>
      <c r="K306" s="5">
        <v>17711599.312217001</v>
      </c>
      <c r="L306" s="5">
        <v>158004419.65693486</v>
      </c>
      <c r="M306" s="5">
        <v>0</v>
      </c>
      <c r="N306" s="6">
        <v>0</v>
      </c>
      <c r="O306" s="6">
        <v>0</v>
      </c>
      <c r="P306" s="6">
        <v>3028653</v>
      </c>
      <c r="Q306" s="6">
        <v>0</v>
      </c>
      <c r="R306" s="6">
        <v>0</v>
      </c>
      <c r="S306" s="7">
        <f t="shared" si="4"/>
        <v>449632972.78153622</v>
      </c>
    </row>
    <row r="307" spans="1:19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748</v>
      </c>
      <c r="G307" s="16">
        <v>247132225.97382152</v>
      </c>
      <c r="H307" s="5">
        <v>0</v>
      </c>
      <c r="I307" s="17">
        <v>0</v>
      </c>
      <c r="J307" s="5">
        <v>32480570.669682998</v>
      </c>
      <c r="K307" s="5">
        <v>22801262.208145</v>
      </c>
      <c r="L307" s="5">
        <v>193622721.97917277</v>
      </c>
      <c r="M307" s="5">
        <v>0</v>
      </c>
      <c r="N307" s="6">
        <v>0</v>
      </c>
      <c r="O307" s="6">
        <v>0</v>
      </c>
      <c r="P307" s="6">
        <v>2520913.14</v>
      </c>
      <c r="Q307" s="6">
        <v>0</v>
      </c>
      <c r="R307" s="6">
        <v>0</v>
      </c>
      <c r="S307" s="7">
        <f t="shared" si="4"/>
        <v>498557693.97082227</v>
      </c>
    </row>
    <row r="308" spans="1:19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748</v>
      </c>
      <c r="G308" s="16">
        <v>271496505.53689915</v>
      </c>
      <c r="H308" s="5">
        <v>0</v>
      </c>
      <c r="I308" s="17">
        <v>0</v>
      </c>
      <c r="J308" s="5">
        <v>33386380.343890999</v>
      </c>
      <c r="K308" s="5">
        <v>31680420.570135999</v>
      </c>
      <c r="L308" s="5">
        <v>216396040.56082812</v>
      </c>
      <c r="M308" s="5">
        <v>0</v>
      </c>
      <c r="N308" s="6">
        <v>0</v>
      </c>
      <c r="O308" s="6">
        <v>0</v>
      </c>
      <c r="P308" s="6">
        <v>2645896.5</v>
      </c>
      <c r="Q308" s="6">
        <v>0</v>
      </c>
      <c r="R308" s="6">
        <v>0</v>
      </c>
      <c r="S308" s="7">
        <f t="shared" si="4"/>
        <v>555605243.51175427</v>
      </c>
    </row>
    <row r="309" spans="1:19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748</v>
      </c>
      <c r="G309" s="16">
        <v>332934846.85434031</v>
      </c>
      <c r="H309" s="5">
        <v>0</v>
      </c>
      <c r="I309" s="17">
        <v>0</v>
      </c>
      <c r="J309" s="5">
        <v>29973421.945700999</v>
      </c>
      <c r="K309" s="5">
        <v>37389882.190044999</v>
      </c>
      <c r="L309" s="5">
        <v>274187118.82978261</v>
      </c>
      <c r="M309" s="5">
        <v>0</v>
      </c>
      <c r="N309" s="6">
        <v>0</v>
      </c>
      <c r="O309" s="6">
        <v>0</v>
      </c>
      <c r="P309" s="6">
        <v>3992177.34</v>
      </c>
      <c r="Q309" s="6">
        <v>0</v>
      </c>
      <c r="R309" s="6">
        <v>0</v>
      </c>
      <c r="S309" s="7">
        <f t="shared" si="4"/>
        <v>678477447.15986896</v>
      </c>
    </row>
    <row r="310" spans="1:19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748</v>
      </c>
      <c r="G310" s="16">
        <v>46076458.988716148</v>
      </c>
      <c r="H310" s="5">
        <v>0</v>
      </c>
      <c r="I310" s="17">
        <v>0</v>
      </c>
      <c r="J310" s="5">
        <v>5049995.7737555997</v>
      </c>
      <c r="K310" s="5">
        <v>4325627.3031674</v>
      </c>
      <c r="L310" s="5">
        <v>25683549.028072901</v>
      </c>
      <c r="M310" s="5">
        <v>0</v>
      </c>
      <c r="N310" s="6">
        <v>0</v>
      </c>
      <c r="O310" s="6">
        <v>0</v>
      </c>
      <c r="P310" s="6">
        <v>559317.24</v>
      </c>
      <c r="Q310" s="6">
        <v>0</v>
      </c>
      <c r="R310" s="6">
        <v>0</v>
      </c>
      <c r="S310" s="7">
        <f t="shared" si="4"/>
        <v>81694948.333712056</v>
      </c>
    </row>
    <row r="311" spans="1:19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748</v>
      </c>
      <c r="G311" s="16">
        <v>354333293.83995563</v>
      </c>
      <c r="H311" s="5">
        <v>0</v>
      </c>
      <c r="I311" s="17">
        <v>0</v>
      </c>
      <c r="J311" s="5">
        <v>35152834.334841996</v>
      </c>
      <c r="K311" s="5">
        <v>35819080.787330002</v>
      </c>
      <c r="L311" s="5">
        <v>274822007.72844803</v>
      </c>
      <c r="M311" s="5">
        <v>0</v>
      </c>
      <c r="N311" s="6">
        <v>0</v>
      </c>
      <c r="O311" s="6">
        <v>0</v>
      </c>
      <c r="P311" s="6">
        <v>3989643.3000000003</v>
      </c>
      <c r="Q311" s="6">
        <v>0</v>
      </c>
      <c r="R311" s="6">
        <v>0</v>
      </c>
      <c r="S311" s="7">
        <f t="shared" si="4"/>
        <v>704116859.99057567</v>
      </c>
    </row>
    <row r="312" spans="1:19" ht="30" x14ac:dyDescent="0.25">
      <c r="A312" s="4" t="s">
        <v>436</v>
      </c>
      <c r="B312" s="4" t="s">
        <v>436</v>
      </c>
      <c r="C312" s="4" t="s">
        <v>474</v>
      </c>
      <c r="D312" s="4" t="s">
        <v>776</v>
      </c>
      <c r="E312" s="13" t="s">
        <v>476</v>
      </c>
      <c r="F312" s="13" t="s">
        <v>748</v>
      </c>
      <c r="G312" s="16">
        <v>278256047.70118833</v>
      </c>
      <c r="H312" s="5">
        <v>0</v>
      </c>
      <c r="I312" s="17">
        <v>0</v>
      </c>
      <c r="J312" s="5">
        <v>27298517.936652001</v>
      </c>
      <c r="K312" s="5">
        <v>13928972.081448</v>
      </c>
      <c r="L312" s="5">
        <v>183353780.89797089</v>
      </c>
      <c r="M312" s="5">
        <v>0</v>
      </c>
      <c r="N312" s="6">
        <v>0</v>
      </c>
      <c r="O312" s="6">
        <v>0</v>
      </c>
      <c r="P312" s="6">
        <v>2988508.86</v>
      </c>
      <c r="Q312" s="6">
        <v>0</v>
      </c>
      <c r="R312" s="6">
        <v>0</v>
      </c>
      <c r="S312" s="7">
        <f t="shared" si="4"/>
        <v>505825827.47725928</v>
      </c>
    </row>
    <row r="313" spans="1:19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748</v>
      </c>
      <c r="G313" s="16">
        <v>610290165.45817804</v>
      </c>
      <c r="H313" s="5">
        <v>0</v>
      </c>
      <c r="I313" s="17">
        <v>0</v>
      </c>
      <c r="J313" s="5">
        <v>79331401.357465997</v>
      </c>
      <c r="K313" s="5">
        <v>63323590.054297999</v>
      </c>
      <c r="L313" s="5">
        <v>526461113.57803482</v>
      </c>
      <c r="M313" s="5">
        <v>0</v>
      </c>
      <c r="N313" s="6">
        <v>0</v>
      </c>
      <c r="O313" s="6">
        <v>0</v>
      </c>
      <c r="P313" s="6">
        <v>7384244.9400000004</v>
      </c>
      <c r="Q313" s="6">
        <v>0</v>
      </c>
      <c r="R313" s="6">
        <v>0</v>
      </c>
      <c r="S313" s="7">
        <f t="shared" si="4"/>
        <v>1286790515.3879769</v>
      </c>
    </row>
    <row r="314" spans="1:19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748</v>
      </c>
      <c r="G314" s="16">
        <v>169463331.7934598</v>
      </c>
      <c r="H314" s="5">
        <v>0</v>
      </c>
      <c r="I314" s="17">
        <v>0</v>
      </c>
      <c r="J314" s="5">
        <v>14981566.823528999</v>
      </c>
      <c r="K314" s="5">
        <v>8292182.2352940999</v>
      </c>
      <c r="L314" s="5">
        <v>66562350.266618162</v>
      </c>
      <c r="M314" s="5">
        <v>0</v>
      </c>
      <c r="N314" s="6">
        <v>0</v>
      </c>
      <c r="O314" s="6">
        <v>0</v>
      </c>
      <c r="P314" s="6">
        <v>1666794.96</v>
      </c>
      <c r="Q314" s="6">
        <v>0</v>
      </c>
      <c r="R314" s="6">
        <v>0</v>
      </c>
      <c r="S314" s="7">
        <f t="shared" si="4"/>
        <v>260966226.07890108</v>
      </c>
    </row>
    <row r="315" spans="1:19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748</v>
      </c>
      <c r="G315" s="16">
        <v>396058152.63579255</v>
      </c>
      <c r="H315" s="5">
        <v>0</v>
      </c>
      <c r="I315" s="17">
        <v>0</v>
      </c>
      <c r="J315" s="5">
        <v>50267451.239818998</v>
      </c>
      <c r="K315" s="5">
        <v>33960697.574661002</v>
      </c>
      <c r="L315" s="5">
        <v>252096967.75783134</v>
      </c>
      <c r="M315" s="5">
        <v>0</v>
      </c>
      <c r="N315" s="6">
        <v>0</v>
      </c>
      <c r="O315" s="6">
        <v>0</v>
      </c>
      <c r="P315" s="6">
        <v>4488933.42</v>
      </c>
      <c r="Q315" s="6">
        <v>0</v>
      </c>
      <c r="R315" s="6">
        <v>0</v>
      </c>
      <c r="S315" s="7">
        <f t="shared" si="4"/>
        <v>736872202.62810385</v>
      </c>
    </row>
    <row r="316" spans="1:19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748</v>
      </c>
      <c r="G316" s="16">
        <v>282168042.39439815</v>
      </c>
      <c r="H316" s="5">
        <v>0</v>
      </c>
      <c r="I316" s="17">
        <v>0</v>
      </c>
      <c r="J316" s="5">
        <v>31307715.321267001</v>
      </c>
      <c r="K316" s="5">
        <v>18601812.696833</v>
      </c>
      <c r="L316" s="5">
        <v>215803211.05303568</v>
      </c>
      <c r="M316" s="5">
        <v>0</v>
      </c>
      <c r="N316" s="6">
        <v>0</v>
      </c>
      <c r="O316" s="6">
        <v>0</v>
      </c>
      <c r="P316" s="6">
        <v>4238507.5200000005</v>
      </c>
      <c r="Q316" s="6">
        <v>0</v>
      </c>
      <c r="R316" s="6">
        <v>0</v>
      </c>
      <c r="S316" s="7">
        <f t="shared" si="4"/>
        <v>552119288.98553383</v>
      </c>
    </row>
    <row r="317" spans="1:19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748</v>
      </c>
      <c r="G317" s="16">
        <v>117255923.61597812</v>
      </c>
      <c r="H317" s="5">
        <v>0</v>
      </c>
      <c r="I317" s="17">
        <v>0</v>
      </c>
      <c r="J317" s="5">
        <v>12255053.954751</v>
      </c>
      <c r="K317" s="5">
        <v>9850695.5384615995</v>
      </c>
      <c r="L317" s="5">
        <v>69469424.026989952</v>
      </c>
      <c r="M317" s="5">
        <v>0</v>
      </c>
      <c r="N317" s="6">
        <v>0</v>
      </c>
      <c r="O317" s="6">
        <v>0</v>
      </c>
      <c r="P317" s="6">
        <v>1199642.04</v>
      </c>
      <c r="Q317" s="6">
        <v>0</v>
      </c>
      <c r="R317" s="6">
        <v>0</v>
      </c>
      <c r="S317" s="7">
        <f t="shared" si="4"/>
        <v>210030739.17618069</v>
      </c>
    </row>
    <row r="318" spans="1:19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748</v>
      </c>
      <c r="G318" s="16">
        <v>213895205.63156372</v>
      </c>
      <c r="H318" s="5">
        <v>0</v>
      </c>
      <c r="I318" s="17">
        <v>0</v>
      </c>
      <c r="J318" s="5">
        <v>25727757.565611001</v>
      </c>
      <c r="K318" s="5">
        <v>22577777.357466001</v>
      </c>
      <c r="L318" s="5">
        <v>141797006.81374356</v>
      </c>
      <c r="M318" s="5">
        <v>0</v>
      </c>
      <c r="N318" s="6">
        <v>0</v>
      </c>
      <c r="O318" s="6">
        <v>0</v>
      </c>
      <c r="P318" s="6">
        <v>2399325.66</v>
      </c>
      <c r="Q318" s="6">
        <v>0</v>
      </c>
      <c r="R318" s="6">
        <v>0</v>
      </c>
      <c r="S318" s="7">
        <f t="shared" si="4"/>
        <v>406397073.02838433</v>
      </c>
    </row>
    <row r="319" spans="1:19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748</v>
      </c>
      <c r="G319" s="16">
        <v>101786086.87204763</v>
      </c>
      <c r="H319" s="5">
        <v>0</v>
      </c>
      <c r="I319" s="17">
        <v>0</v>
      </c>
      <c r="J319" s="5">
        <v>12373509.837104</v>
      </c>
      <c r="K319" s="5">
        <v>11194114.895927999</v>
      </c>
      <c r="L319" s="5">
        <v>62045004.621707261</v>
      </c>
      <c r="M319" s="5">
        <v>0</v>
      </c>
      <c r="N319" s="6">
        <v>0</v>
      </c>
      <c r="O319" s="6">
        <v>0</v>
      </c>
      <c r="P319" s="6">
        <v>1045949.9400000001</v>
      </c>
      <c r="Q319" s="6">
        <v>0</v>
      </c>
      <c r="R319" s="6">
        <v>0</v>
      </c>
      <c r="S319" s="7">
        <f t="shared" si="4"/>
        <v>188444666.16678688</v>
      </c>
    </row>
    <row r="320" spans="1:19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748</v>
      </c>
      <c r="G320" s="16">
        <v>148397090.54747894</v>
      </c>
      <c r="H320" s="5">
        <v>0</v>
      </c>
      <c r="I320" s="17">
        <v>0</v>
      </c>
      <c r="J320" s="5">
        <v>11880395.230768999</v>
      </c>
      <c r="K320" s="5">
        <v>10066712.352941001</v>
      </c>
      <c r="L320" s="5">
        <v>65648761.636611216</v>
      </c>
      <c r="M320" s="5">
        <v>0</v>
      </c>
      <c r="N320" s="6">
        <v>0</v>
      </c>
      <c r="O320" s="6">
        <v>0</v>
      </c>
      <c r="P320" s="6">
        <v>1490628.24</v>
      </c>
      <c r="Q320" s="6">
        <v>0</v>
      </c>
      <c r="R320" s="6">
        <v>0</v>
      </c>
      <c r="S320" s="7">
        <f t="shared" si="4"/>
        <v>237483588.00780019</v>
      </c>
    </row>
    <row r="321" spans="1:19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748</v>
      </c>
      <c r="G321" s="16">
        <v>114772555.31465994</v>
      </c>
      <c r="H321" s="5">
        <v>0</v>
      </c>
      <c r="I321" s="17">
        <v>0</v>
      </c>
      <c r="J321" s="5">
        <v>18181075.601810001</v>
      </c>
      <c r="K321" s="5">
        <v>14201969.556561001</v>
      </c>
      <c r="L321" s="5">
        <v>75435224.89628455</v>
      </c>
      <c r="M321" s="5">
        <v>0</v>
      </c>
      <c r="N321" s="6">
        <v>0</v>
      </c>
      <c r="O321" s="6">
        <v>0</v>
      </c>
      <c r="P321" s="6">
        <v>1250928.3600000001</v>
      </c>
      <c r="Q321" s="6">
        <v>0</v>
      </c>
      <c r="R321" s="6">
        <v>0</v>
      </c>
      <c r="S321" s="7">
        <f t="shared" si="4"/>
        <v>223841753.72931549</v>
      </c>
    </row>
    <row r="322" spans="1:19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748</v>
      </c>
      <c r="G322" s="16">
        <v>302094759.50873232</v>
      </c>
      <c r="H322" s="5">
        <v>0</v>
      </c>
      <c r="I322" s="17">
        <v>0</v>
      </c>
      <c r="J322" s="5">
        <v>31803511.257918</v>
      </c>
      <c r="K322" s="5">
        <v>21902959.113122001</v>
      </c>
      <c r="L322" s="5">
        <v>218407077.50682926</v>
      </c>
      <c r="M322" s="5">
        <v>0</v>
      </c>
      <c r="N322" s="6">
        <v>0</v>
      </c>
      <c r="O322" s="6">
        <v>0</v>
      </c>
      <c r="P322" s="6">
        <v>2937302.1</v>
      </c>
      <c r="Q322" s="6">
        <v>0</v>
      </c>
      <c r="R322" s="6">
        <v>0</v>
      </c>
      <c r="S322" s="7">
        <f t="shared" si="4"/>
        <v>577145609.48660159</v>
      </c>
    </row>
    <row r="323" spans="1:19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748</v>
      </c>
      <c r="G323" s="16">
        <v>242027621.74725893</v>
      </c>
      <c r="H323" s="5">
        <v>0</v>
      </c>
      <c r="I323" s="17">
        <v>0</v>
      </c>
      <c r="J323" s="5">
        <v>27876692.144795999</v>
      </c>
      <c r="K323" s="5">
        <v>19437180.542986002</v>
      </c>
      <c r="L323" s="5">
        <v>167463229.31062457</v>
      </c>
      <c r="M323" s="5">
        <v>0</v>
      </c>
      <c r="N323" s="6">
        <v>0</v>
      </c>
      <c r="O323" s="6">
        <v>0</v>
      </c>
      <c r="P323" s="6">
        <v>2587814.8199999998</v>
      </c>
      <c r="Q323" s="6">
        <v>0</v>
      </c>
      <c r="R323" s="6">
        <v>0</v>
      </c>
      <c r="S323" s="7">
        <f t="shared" si="4"/>
        <v>459392538.56566542</v>
      </c>
    </row>
    <row r="324" spans="1:19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748</v>
      </c>
      <c r="G324" s="16">
        <v>180938509.5135293</v>
      </c>
      <c r="H324" s="5">
        <v>0</v>
      </c>
      <c r="I324" s="17">
        <v>0</v>
      </c>
      <c r="J324" s="5">
        <v>21790459.049773999</v>
      </c>
      <c r="K324" s="5">
        <v>19216624.932126999</v>
      </c>
      <c r="L324" s="5">
        <v>154930017.31954944</v>
      </c>
      <c r="M324" s="5">
        <v>0</v>
      </c>
      <c r="N324" s="6">
        <v>0</v>
      </c>
      <c r="O324" s="6">
        <v>0</v>
      </c>
      <c r="P324" s="6">
        <v>1888175.34</v>
      </c>
      <c r="Q324" s="6">
        <v>0</v>
      </c>
      <c r="R324" s="6">
        <v>0</v>
      </c>
      <c r="S324" s="7">
        <f t="shared" si="4"/>
        <v>378763786.15497971</v>
      </c>
    </row>
    <row r="325" spans="1:19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748</v>
      </c>
      <c r="G325" s="16">
        <v>159432637.37020695</v>
      </c>
      <c r="H325" s="5">
        <v>0</v>
      </c>
      <c r="I325" s="17">
        <v>0</v>
      </c>
      <c r="J325" s="5">
        <v>19028702.524886999</v>
      </c>
      <c r="K325" s="5">
        <v>15137976.660633</v>
      </c>
      <c r="L325" s="5">
        <v>117314070.14406258</v>
      </c>
      <c r="M325" s="5">
        <v>0</v>
      </c>
      <c r="N325" s="6">
        <v>0</v>
      </c>
      <c r="O325" s="6">
        <v>0</v>
      </c>
      <c r="P325" s="6">
        <v>1619787.4200000002</v>
      </c>
      <c r="Q325" s="6">
        <v>0</v>
      </c>
      <c r="R325" s="6">
        <v>0</v>
      </c>
      <c r="S325" s="7">
        <f t="shared" si="4"/>
        <v>312533174.11978954</v>
      </c>
    </row>
    <row r="326" spans="1:19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748</v>
      </c>
      <c r="G326" s="16">
        <v>839403393.50368071</v>
      </c>
      <c r="H326" s="5">
        <v>0</v>
      </c>
      <c r="I326" s="17">
        <v>0</v>
      </c>
      <c r="J326" s="5">
        <v>86759151.782804996</v>
      </c>
      <c r="K326" s="5">
        <v>149373487.61085999</v>
      </c>
      <c r="L326" s="5">
        <v>684708450.90698993</v>
      </c>
      <c r="M326" s="5">
        <v>0</v>
      </c>
      <c r="N326" s="6">
        <v>0</v>
      </c>
      <c r="O326" s="6">
        <v>0</v>
      </c>
      <c r="P326" s="6">
        <v>12816328.860000001</v>
      </c>
      <c r="Q326" s="6">
        <v>0</v>
      </c>
      <c r="R326" s="6">
        <v>0</v>
      </c>
      <c r="S326" s="7">
        <f t="shared" si="4"/>
        <v>1773060812.6643355</v>
      </c>
    </row>
    <row r="327" spans="1:19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748</v>
      </c>
      <c r="G327" s="16">
        <v>518717407.30083567</v>
      </c>
      <c r="H327" s="5">
        <v>0</v>
      </c>
      <c r="I327" s="17">
        <v>0</v>
      </c>
      <c r="J327" s="5">
        <v>59722968.579186</v>
      </c>
      <c r="K327" s="5">
        <v>41293532.018100001</v>
      </c>
      <c r="L327" s="5">
        <v>343511715.33539295</v>
      </c>
      <c r="M327" s="5">
        <v>0</v>
      </c>
      <c r="N327" s="6">
        <v>0</v>
      </c>
      <c r="O327" s="6">
        <v>0</v>
      </c>
      <c r="P327" s="6">
        <v>6268613.7600000007</v>
      </c>
      <c r="Q327" s="6">
        <v>0</v>
      </c>
      <c r="R327" s="6">
        <v>0</v>
      </c>
      <c r="S327" s="7">
        <f t="shared" si="4"/>
        <v>969514236.99351466</v>
      </c>
    </row>
    <row r="328" spans="1:19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748</v>
      </c>
      <c r="G328" s="16">
        <v>606863394.1053319</v>
      </c>
      <c r="H328" s="5">
        <v>0</v>
      </c>
      <c r="I328" s="17">
        <v>0</v>
      </c>
      <c r="J328" s="5">
        <v>89929759.954751998</v>
      </c>
      <c r="K328" s="5">
        <v>53831157.909502</v>
      </c>
      <c r="L328" s="5">
        <v>486559317.17206573</v>
      </c>
      <c r="M328" s="5">
        <v>0</v>
      </c>
      <c r="N328" s="6">
        <v>0</v>
      </c>
      <c r="O328" s="6">
        <v>0</v>
      </c>
      <c r="P328" s="6">
        <v>7019794.620000001</v>
      </c>
      <c r="Q328" s="6">
        <v>0</v>
      </c>
      <c r="R328" s="6">
        <v>0</v>
      </c>
      <c r="S328" s="7">
        <f t="shared" si="4"/>
        <v>1244203423.7616515</v>
      </c>
    </row>
    <row r="329" spans="1:19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748</v>
      </c>
      <c r="G329" s="16">
        <v>396379147.22575587</v>
      </c>
      <c r="H329" s="5">
        <v>0</v>
      </c>
      <c r="I329" s="17">
        <v>0</v>
      </c>
      <c r="J329" s="5">
        <v>42783917.285067998</v>
      </c>
      <c r="K329" s="5">
        <v>41016291.583710998</v>
      </c>
      <c r="L329" s="5">
        <v>271816196.58353519</v>
      </c>
      <c r="M329" s="5">
        <v>0</v>
      </c>
      <c r="N329" s="6">
        <v>0</v>
      </c>
      <c r="O329" s="6">
        <v>0</v>
      </c>
      <c r="P329" s="6">
        <v>4397292.1800000006</v>
      </c>
      <c r="Q329" s="6">
        <v>0</v>
      </c>
      <c r="R329" s="6">
        <v>0</v>
      </c>
      <c r="S329" s="7">
        <f t="shared" ref="S329:S392" si="5">+SUM(G329:R329)</f>
        <v>756392844.85807002</v>
      </c>
    </row>
    <row r="330" spans="1:19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748</v>
      </c>
      <c r="G330" s="16">
        <v>214562389.29404435</v>
      </c>
      <c r="H330" s="5">
        <v>0</v>
      </c>
      <c r="I330" s="17">
        <v>0</v>
      </c>
      <c r="J330" s="5">
        <v>28417628.588234998</v>
      </c>
      <c r="K330" s="5">
        <v>21409467.511312</v>
      </c>
      <c r="L330" s="5">
        <v>156303950.81012642</v>
      </c>
      <c r="M330" s="5">
        <v>0</v>
      </c>
      <c r="N330" s="6">
        <v>0</v>
      </c>
      <c r="O330" s="6">
        <v>0</v>
      </c>
      <c r="P330" s="6">
        <v>2249519.2199999997</v>
      </c>
      <c r="Q330" s="6">
        <v>0</v>
      </c>
      <c r="R330" s="6">
        <v>0</v>
      </c>
      <c r="S330" s="7">
        <f t="shared" si="5"/>
        <v>422942955.4237178</v>
      </c>
    </row>
    <row r="331" spans="1:19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748</v>
      </c>
      <c r="G331" s="16">
        <v>454700637.05215728</v>
      </c>
      <c r="H331" s="5">
        <v>0</v>
      </c>
      <c r="I331" s="17">
        <v>0</v>
      </c>
      <c r="J331" s="5">
        <v>55501273.782805003</v>
      </c>
      <c r="K331" s="5">
        <v>43078977.665158004</v>
      </c>
      <c r="L331" s="5">
        <v>322697699.91208506</v>
      </c>
      <c r="M331" s="5">
        <v>0</v>
      </c>
      <c r="N331" s="6">
        <v>0</v>
      </c>
      <c r="O331" s="6">
        <v>0</v>
      </c>
      <c r="P331" s="6">
        <v>5485655.8799999999</v>
      </c>
      <c r="Q331" s="6">
        <v>0</v>
      </c>
      <c r="R331" s="6">
        <v>0</v>
      </c>
      <c r="S331" s="7">
        <f t="shared" si="5"/>
        <v>881464244.29220533</v>
      </c>
    </row>
    <row r="332" spans="1:19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748</v>
      </c>
      <c r="G332" s="16">
        <v>528446471.41398919</v>
      </c>
      <c r="H332" s="5">
        <v>0</v>
      </c>
      <c r="I332" s="17">
        <v>0</v>
      </c>
      <c r="J332" s="5">
        <v>60753885.692308001</v>
      </c>
      <c r="K332" s="5">
        <v>65577837.764706001</v>
      </c>
      <c r="L332" s="5">
        <v>433255872.27810687</v>
      </c>
      <c r="M332" s="5">
        <v>0</v>
      </c>
      <c r="N332" s="6">
        <v>0</v>
      </c>
      <c r="O332" s="6">
        <v>0</v>
      </c>
      <c r="P332" s="6">
        <v>6155291.1600000001</v>
      </c>
      <c r="Q332" s="6">
        <v>0</v>
      </c>
      <c r="R332" s="6">
        <v>0</v>
      </c>
      <c r="S332" s="7">
        <f t="shared" si="5"/>
        <v>1094189358.3091102</v>
      </c>
    </row>
    <row r="333" spans="1:19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748</v>
      </c>
      <c r="G333" s="16">
        <v>496143389.88191462</v>
      </c>
      <c r="H333" s="5">
        <v>0</v>
      </c>
      <c r="I333" s="17">
        <v>0</v>
      </c>
      <c r="J333" s="5">
        <v>61766284.524887003</v>
      </c>
      <c r="K333" s="5">
        <v>53202517.420814998</v>
      </c>
      <c r="L333" s="5">
        <v>411307373.52098614</v>
      </c>
      <c r="M333" s="5">
        <v>0</v>
      </c>
      <c r="N333" s="6">
        <v>0</v>
      </c>
      <c r="O333" s="6">
        <v>0</v>
      </c>
      <c r="P333" s="6">
        <v>5249270.16</v>
      </c>
      <c r="Q333" s="6">
        <v>0</v>
      </c>
      <c r="R333" s="6">
        <v>0</v>
      </c>
      <c r="S333" s="7">
        <f t="shared" si="5"/>
        <v>1027668835.5086027</v>
      </c>
    </row>
    <row r="334" spans="1:19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748</v>
      </c>
      <c r="G334" s="16">
        <v>339712463.13804317</v>
      </c>
      <c r="H334" s="5">
        <v>0</v>
      </c>
      <c r="I334" s="17">
        <v>0</v>
      </c>
      <c r="J334" s="5">
        <v>51569304.262442999</v>
      </c>
      <c r="K334" s="5">
        <v>37541992.633483998</v>
      </c>
      <c r="L334" s="5">
        <v>267293095.16188246</v>
      </c>
      <c r="M334" s="5">
        <v>0</v>
      </c>
      <c r="N334" s="6">
        <v>0</v>
      </c>
      <c r="O334" s="6">
        <v>0</v>
      </c>
      <c r="P334" s="6">
        <v>4264205.58</v>
      </c>
      <c r="Q334" s="6">
        <v>0</v>
      </c>
      <c r="R334" s="6">
        <v>0</v>
      </c>
      <c r="S334" s="7">
        <f t="shared" si="5"/>
        <v>700381060.77585268</v>
      </c>
    </row>
    <row r="335" spans="1:19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748</v>
      </c>
      <c r="G335" s="16">
        <v>324102303.03082019</v>
      </c>
      <c r="H335" s="5">
        <v>0</v>
      </c>
      <c r="I335" s="17">
        <v>0</v>
      </c>
      <c r="J335" s="5">
        <v>30361423.864252999</v>
      </c>
      <c r="K335" s="5">
        <v>20211614.117647</v>
      </c>
      <c r="L335" s="5">
        <v>238352132.86171156</v>
      </c>
      <c r="M335" s="5">
        <v>0</v>
      </c>
      <c r="N335" s="6">
        <v>0</v>
      </c>
      <c r="O335" s="6">
        <v>0</v>
      </c>
      <c r="P335" s="6">
        <v>3163887.54</v>
      </c>
      <c r="Q335" s="6">
        <v>0</v>
      </c>
      <c r="R335" s="6">
        <v>0</v>
      </c>
      <c r="S335" s="7">
        <f t="shared" si="5"/>
        <v>616191361.41443169</v>
      </c>
    </row>
    <row r="336" spans="1:19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748</v>
      </c>
      <c r="G336" s="16">
        <v>501528328.44809455</v>
      </c>
      <c r="H336" s="5">
        <v>0</v>
      </c>
      <c r="I336" s="17">
        <v>0</v>
      </c>
      <c r="J336" s="5">
        <v>71187767.683257997</v>
      </c>
      <c r="K336" s="5">
        <v>67929475.040723994</v>
      </c>
      <c r="L336" s="5">
        <v>431044905.64560497</v>
      </c>
      <c r="M336" s="5">
        <v>0</v>
      </c>
      <c r="N336" s="6">
        <v>0</v>
      </c>
      <c r="O336" s="6">
        <v>0</v>
      </c>
      <c r="P336" s="6">
        <v>5127026.22</v>
      </c>
      <c r="Q336" s="6">
        <v>0</v>
      </c>
      <c r="R336" s="6">
        <v>0</v>
      </c>
      <c r="S336" s="7">
        <f t="shared" si="5"/>
        <v>1076817503.0376816</v>
      </c>
    </row>
    <row r="337" spans="1:19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748</v>
      </c>
      <c r="G337" s="16">
        <v>243169432.54846904</v>
      </c>
      <c r="H337" s="5">
        <v>0</v>
      </c>
      <c r="I337" s="17">
        <v>0</v>
      </c>
      <c r="J337" s="5">
        <v>21445414.171946</v>
      </c>
      <c r="K337" s="5">
        <v>14373927.067872999</v>
      </c>
      <c r="L337" s="5">
        <v>127896158.31675628</v>
      </c>
      <c r="M337" s="5">
        <v>0</v>
      </c>
      <c r="N337" s="6">
        <v>0</v>
      </c>
      <c r="O337" s="6">
        <v>0</v>
      </c>
      <c r="P337" s="6">
        <v>2364364.44</v>
      </c>
      <c r="Q337" s="6">
        <v>0</v>
      </c>
      <c r="R337" s="6">
        <v>0</v>
      </c>
      <c r="S337" s="7">
        <f t="shared" si="5"/>
        <v>409249296.54504424</v>
      </c>
    </row>
    <row r="338" spans="1:19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748</v>
      </c>
      <c r="G338" s="16">
        <v>317453119.12446207</v>
      </c>
      <c r="H338" s="5">
        <v>0</v>
      </c>
      <c r="I338" s="17">
        <v>0</v>
      </c>
      <c r="J338" s="5">
        <v>39215832.497736998</v>
      </c>
      <c r="K338" s="5">
        <v>34601202.714932002</v>
      </c>
      <c r="L338" s="5">
        <v>242904047.59799466</v>
      </c>
      <c r="M338" s="5">
        <v>0</v>
      </c>
      <c r="N338" s="6">
        <v>0</v>
      </c>
      <c r="O338" s="6">
        <v>0</v>
      </c>
      <c r="P338" s="6">
        <v>3816606.42</v>
      </c>
      <c r="Q338" s="6">
        <v>0</v>
      </c>
      <c r="R338" s="6">
        <v>0</v>
      </c>
      <c r="S338" s="7">
        <f t="shared" si="5"/>
        <v>637990808.35512567</v>
      </c>
    </row>
    <row r="339" spans="1:19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748</v>
      </c>
      <c r="G339" s="16">
        <v>228005590.09698385</v>
      </c>
      <c r="H339" s="5">
        <v>0</v>
      </c>
      <c r="I339" s="17">
        <v>0</v>
      </c>
      <c r="J339" s="5">
        <v>21984056.289593</v>
      </c>
      <c r="K339" s="5">
        <v>17912043.339366999</v>
      </c>
      <c r="L339" s="5">
        <v>132155742.85774428</v>
      </c>
      <c r="M339" s="5">
        <v>0</v>
      </c>
      <c r="N339" s="6">
        <v>0</v>
      </c>
      <c r="O339" s="6">
        <v>0</v>
      </c>
      <c r="P339" s="6">
        <v>2688622.5600000005</v>
      </c>
      <c r="Q339" s="6">
        <v>0</v>
      </c>
      <c r="R339" s="6">
        <v>0</v>
      </c>
      <c r="S339" s="7">
        <f t="shared" si="5"/>
        <v>402746055.14368814</v>
      </c>
    </row>
    <row r="340" spans="1:19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748</v>
      </c>
      <c r="G340" s="16">
        <v>102030996.63731024</v>
      </c>
      <c r="H340" s="5">
        <v>0</v>
      </c>
      <c r="I340" s="17">
        <v>0</v>
      </c>
      <c r="J340" s="5">
        <v>14595783.031674</v>
      </c>
      <c r="K340" s="5">
        <v>10413582.271493001</v>
      </c>
      <c r="L340" s="5">
        <v>71992523.120995417</v>
      </c>
      <c r="M340" s="5">
        <v>0</v>
      </c>
      <c r="N340" s="6">
        <v>0</v>
      </c>
      <c r="O340" s="6">
        <v>0</v>
      </c>
      <c r="P340" s="6">
        <v>1155458.52</v>
      </c>
      <c r="Q340" s="6">
        <v>0</v>
      </c>
      <c r="R340" s="6">
        <v>0</v>
      </c>
      <c r="S340" s="7">
        <f t="shared" si="5"/>
        <v>200188343.58147267</v>
      </c>
    </row>
    <row r="341" spans="1:19" ht="30" x14ac:dyDescent="0.25">
      <c r="A341" s="4" t="s">
        <v>436</v>
      </c>
      <c r="B341" s="4" t="s">
        <v>436</v>
      </c>
      <c r="C341" s="4" t="s">
        <v>559</v>
      </c>
      <c r="D341" s="4" t="s">
        <v>778</v>
      </c>
      <c r="E341" s="13" t="s">
        <v>560</v>
      </c>
      <c r="F341" s="13" t="s">
        <v>748</v>
      </c>
      <c r="G341" s="16">
        <v>408895912.39899743</v>
      </c>
      <c r="H341" s="5">
        <v>0</v>
      </c>
      <c r="I341" s="17">
        <v>0</v>
      </c>
      <c r="J341" s="5">
        <v>45603175.574661002</v>
      </c>
      <c r="K341" s="5">
        <v>25634279.330317002</v>
      </c>
      <c r="L341" s="5">
        <v>314624116.53806162</v>
      </c>
      <c r="M341" s="5">
        <v>0</v>
      </c>
      <c r="N341" s="6">
        <v>0</v>
      </c>
      <c r="O341" s="6">
        <v>0</v>
      </c>
      <c r="P341" s="6">
        <v>5087580.84</v>
      </c>
      <c r="Q341" s="6">
        <v>0</v>
      </c>
      <c r="R341" s="6">
        <v>0</v>
      </c>
      <c r="S341" s="7">
        <f t="shared" si="5"/>
        <v>799845064.68203712</v>
      </c>
    </row>
    <row r="342" spans="1:19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748</v>
      </c>
      <c r="G342" s="16">
        <v>444426898.52421528</v>
      </c>
      <c r="H342" s="5">
        <v>0</v>
      </c>
      <c r="I342" s="17">
        <v>0</v>
      </c>
      <c r="J342" s="5">
        <v>43949013.438914001</v>
      </c>
      <c r="K342" s="5">
        <v>38887320.579185002</v>
      </c>
      <c r="L342" s="5">
        <v>274448236.78942084</v>
      </c>
      <c r="M342" s="5">
        <v>0</v>
      </c>
      <c r="N342" s="6">
        <v>0</v>
      </c>
      <c r="O342" s="6">
        <v>0</v>
      </c>
      <c r="P342" s="6">
        <v>4752728.1000000006</v>
      </c>
      <c r="Q342" s="6">
        <v>0</v>
      </c>
      <c r="R342" s="6">
        <v>0</v>
      </c>
      <c r="S342" s="7">
        <f t="shared" si="5"/>
        <v>806464197.43173516</v>
      </c>
    </row>
    <row r="343" spans="1:19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748</v>
      </c>
      <c r="G343" s="16">
        <v>380273454.60253131</v>
      </c>
      <c r="H343" s="5">
        <v>0</v>
      </c>
      <c r="I343" s="17">
        <v>0</v>
      </c>
      <c r="J343" s="5">
        <v>47600098.561085999</v>
      </c>
      <c r="K343" s="5">
        <v>32414541.447964001</v>
      </c>
      <c r="L343" s="5">
        <v>317704210.06372631</v>
      </c>
      <c r="M343" s="5">
        <v>0</v>
      </c>
      <c r="N343" s="6">
        <v>0</v>
      </c>
      <c r="O343" s="6">
        <v>0</v>
      </c>
      <c r="P343" s="6">
        <v>4523571.9000000004</v>
      </c>
      <c r="Q343" s="6">
        <v>0</v>
      </c>
      <c r="R343" s="6">
        <v>0</v>
      </c>
      <c r="S343" s="7">
        <f t="shared" si="5"/>
        <v>782515876.57530761</v>
      </c>
    </row>
    <row r="344" spans="1:19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748</v>
      </c>
      <c r="G344" s="16">
        <v>427707197.82133538</v>
      </c>
      <c r="H344" s="5">
        <v>0</v>
      </c>
      <c r="I344" s="17">
        <v>0</v>
      </c>
      <c r="J344" s="5">
        <v>57150414.651583999</v>
      </c>
      <c r="K344" s="5">
        <v>41156940.723981999</v>
      </c>
      <c r="L344" s="5">
        <v>348783883.36350262</v>
      </c>
      <c r="M344" s="5">
        <v>0</v>
      </c>
      <c r="N344" s="6">
        <v>0</v>
      </c>
      <c r="O344" s="6">
        <v>0</v>
      </c>
      <c r="P344" s="6">
        <v>5422422.4199999999</v>
      </c>
      <c r="Q344" s="6">
        <v>0</v>
      </c>
      <c r="R344" s="6">
        <v>0</v>
      </c>
      <c r="S344" s="7">
        <f t="shared" si="5"/>
        <v>880220858.9804039</v>
      </c>
    </row>
    <row r="345" spans="1:19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748</v>
      </c>
      <c r="G345" s="16">
        <v>411376027.05452311</v>
      </c>
      <c r="H345" s="5">
        <v>0</v>
      </c>
      <c r="I345" s="17">
        <v>0</v>
      </c>
      <c r="J345" s="5">
        <v>43698453.502262004</v>
      </c>
      <c r="K345" s="5">
        <v>31176725.873303</v>
      </c>
      <c r="L345" s="5">
        <v>260346950.40009791</v>
      </c>
      <c r="M345" s="5">
        <v>0</v>
      </c>
      <c r="N345" s="6">
        <v>0</v>
      </c>
      <c r="O345" s="6">
        <v>0</v>
      </c>
      <c r="P345" s="6">
        <v>5047460.28</v>
      </c>
      <c r="Q345" s="6">
        <v>0</v>
      </c>
      <c r="R345" s="6">
        <v>0</v>
      </c>
      <c r="S345" s="7">
        <f t="shared" si="5"/>
        <v>751645617.11018598</v>
      </c>
    </row>
    <row r="346" spans="1:19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748</v>
      </c>
      <c r="G346" s="16">
        <v>195781614.40171704</v>
      </c>
      <c r="H346" s="5">
        <v>0</v>
      </c>
      <c r="I346" s="17">
        <v>0</v>
      </c>
      <c r="J346" s="5">
        <v>17318557.58371</v>
      </c>
      <c r="K346" s="5">
        <v>11274217.638009001</v>
      </c>
      <c r="L346" s="5">
        <v>113491605.94204694</v>
      </c>
      <c r="M346" s="5">
        <v>0</v>
      </c>
      <c r="N346" s="6">
        <v>0</v>
      </c>
      <c r="O346" s="6">
        <v>0</v>
      </c>
      <c r="P346" s="6">
        <v>2624709.7799999998</v>
      </c>
      <c r="Q346" s="6">
        <v>0</v>
      </c>
      <c r="R346" s="6">
        <v>0</v>
      </c>
      <c r="S346" s="7">
        <f t="shared" si="5"/>
        <v>340490705.34548295</v>
      </c>
    </row>
    <row r="347" spans="1:19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748</v>
      </c>
      <c r="G347" s="16">
        <v>514750741.4324128</v>
      </c>
      <c r="H347" s="5">
        <v>0</v>
      </c>
      <c r="I347" s="17">
        <v>0</v>
      </c>
      <c r="J347" s="5">
        <v>54627108.542986996</v>
      </c>
      <c r="K347" s="5">
        <v>45275418.190044999</v>
      </c>
      <c r="L347" s="5">
        <v>294258068.24331278</v>
      </c>
      <c r="M347" s="5">
        <v>0</v>
      </c>
      <c r="N347" s="6">
        <v>0</v>
      </c>
      <c r="O347" s="6">
        <v>0</v>
      </c>
      <c r="P347" s="6">
        <v>6918258.96</v>
      </c>
      <c r="Q347" s="6">
        <v>0</v>
      </c>
      <c r="R347" s="6">
        <v>0</v>
      </c>
      <c r="S347" s="7">
        <f t="shared" si="5"/>
        <v>915829595.36875772</v>
      </c>
    </row>
    <row r="348" spans="1:19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748</v>
      </c>
      <c r="G348" s="16">
        <v>314495664.41066444</v>
      </c>
      <c r="H348" s="5">
        <v>0</v>
      </c>
      <c r="I348" s="17">
        <v>0</v>
      </c>
      <c r="J348" s="5">
        <v>41136368.868777998</v>
      </c>
      <c r="K348" s="5">
        <v>39635724.597285002</v>
      </c>
      <c r="L348" s="5">
        <v>240573323.03311661</v>
      </c>
      <c r="M348" s="5">
        <v>0</v>
      </c>
      <c r="N348" s="6">
        <v>0</v>
      </c>
      <c r="O348" s="6">
        <v>0</v>
      </c>
      <c r="P348" s="6">
        <v>4371126.12</v>
      </c>
      <c r="Q348" s="6">
        <v>0</v>
      </c>
      <c r="R348" s="6">
        <v>0</v>
      </c>
      <c r="S348" s="7">
        <f t="shared" si="5"/>
        <v>640212207.02984405</v>
      </c>
    </row>
    <row r="349" spans="1:19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748</v>
      </c>
      <c r="G349" s="16">
        <v>193624550.5531781</v>
      </c>
      <c r="H349" s="5">
        <v>0</v>
      </c>
      <c r="I349" s="17">
        <v>0</v>
      </c>
      <c r="J349" s="5">
        <v>27055496.497738</v>
      </c>
      <c r="K349" s="5">
        <v>20242810.832579002</v>
      </c>
      <c r="L349" s="5">
        <v>133649924.88452111</v>
      </c>
      <c r="M349" s="5">
        <v>0</v>
      </c>
      <c r="N349" s="6">
        <v>0</v>
      </c>
      <c r="O349" s="6">
        <v>0</v>
      </c>
      <c r="P349" s="6">
        <v>2085276.42</v>
      </c>
      <c r="Q349" s="6">
        <v>0</v>
      </c>
      <c r="R349" s="6">
        <v>0</v>
      </c>
      <c r="S349" s="7">
        <f t="shared" si="5"/>
        <v>376658059.18801624</v>
      </c>
    </row>
    <row r="350" spans="1:19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748</v>
      </c>
      <c r="G350" s="16">
        <v>298666976.84853464</v>
      </c>
      <c r="H350" s="5">
        <v>0</v>
      </c>
      <c r="I350" s="17">
        <v>0</v>
      </c>
      <c r="J350" s="5">
        <v>33867794.371041</v>
      </c>
      <c r="K350" s="5">
        <v>21467627.809955001</v>
      </c>
      <c r="L350" s="5">
        <v>182812682.11587816</v>
      </c>
      <c r="M350" s="5">
        <v>0</v>
      </c>
      <c r="N350" s="6">
        <v>0</v>
      </c>
      <c r="O350" s="6">
        <v>0</v>
      </c>
      <c r="P350" s="6">
        <v>3084678</v>
      </c>
      <c r="Q350" s="6">
        <v>0</v>
      </c>
      <c r="R350" s="6">
        <v>0</v>
      </c>
      <c r="S350" s="7">
        <f t="shared" si="5"/>
        <v>539899759.14540887</v>
      </c>
    </row>
    <row r="351" spans="1:19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748</v>
      </c>
      <c r="G351" s="16">
        <v>381610456.60180408</v>
      </c>
      <c r="H351" s="5">
        <v>0</v>
      </c>
      <c r="I351" s="17">
        <v>0</v>
      </c>
      <c r="J351" s="5">
        <v>39978298.316742003</v>
      </c>
      <c r="K351" s="5">
        <v>39344753.773755997</v>
      </c>
      <c r="L351" s="5">
        <v>303664388.23085046</v>
      </c>
      <c r="M351" s="5">
        <v>0</v>
      </c>
      <c r="N351" s="6">
        <v>0</v>
      </c>
      <c r="O351" s="6">
        <v>0</v>
      </c>
      <c r="P351" s="6">
        <v>4202586.1800000006</v>
      </c>
      <c r="Q351" s="6">
        <v>0</v>
      </c>
      <c r="R351" s="6">
        <v>0</v>
      </c>
      <c r="S351" s="7">
        <f t="shared" si="5"/>
        <v>768800483.10315251</v>
      </c>
    </row>
    <row r="352" spans="1:19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748</v>
      </c>
      <c r="G352" s="16">
        <v>271318182.82740867</v>
      </c>
      <c r="H352" s="5">
        <v>0</v>
      </c>
      <c r="I352" s="17">
        <v>0</v>
      </c>
      <c r="J352" s="5">
        <v>28651913.321267001</v>
      </c>
      <c r="K352" s="5">
        <v>25894846.271492999</v>
      </c>
      <c r="L352" s="5">
        <v>169830555.95873424</v>
      </c>
      <c r="M352" s="5">
        <v>0</v>
      </c>
      <c r="N352" s="6">
        <v>0</v>
      </c>
      <c r="O352" s="6">
        <v>0</v>
      </c>
      <c r="P352" s="6">
        <v>3093644.8800000004</v>
      </c>
      <c r="Q352" s="6">
        <v>0</v>
      </c>
      <c r="R352" s="6">
        <v>0</v>
      </c>
      <c r="S352" s="7">
        <f t="shared" si="5"/>
        <v>498789143.25890291</v>
      </c>
    </row>
    <row r="353" spans="1:19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748</v>
      </c>
      <c r="G353" s="16">
        <v>281746382.56758857</v>
      </c>
      <c r="H353" s="5">
        <v>0</v>
      </c>
      <c r="I353" s="17">
        <v>0</v>
      </c>
      <c r="J353" s="5">
        <v>19142654.533937</v>
      </c>
      <c r="K353" s="5">
        <v>13843494.280543</v>
      </c>
      <c r="L353" s="5">
        <v>133367009.03175491</v>
      </c>
      <c r="M353" s="5">
        <v>0</v>
      </c>
      <c r="N353" s="6">
        <v>0</v>
      </c>
      <c r="O353" s="6">
        <v>0</v>
      </c>
      <c r="P353" s="6">
        <v>3286081.2600000002</v>
      </c>
      <c r="Q353" s="6">
        <v>0</v>
      </c>
      <c r="R353" s="6">
        <v>0</v>
      </c>
      <c r="S353" s="7">
        <f t="shared" si="5"/>
        <v>451385621.67382342</v>
      </c>
    </row>
    <row r="354" spans="1:19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748</v>
      </c>
      <c r="G354" s="16">
        <v>321507432.23560393</v>
      </c>
      <c r="H354" s="5">
        <v>0</v>
      </c>
      <c r="I354" s="17">
        <v>0</v>
      </c>
      <c r="J354" s="5">
        <v>36931235.710406996</v>
      </c>
      <c r="K354" s="5">
        <v>27040738.932126999</v>
      </c>
      <c r="L354" s="5">
        <v>207100357.80023506</v>
      </c>
      <c r="M354" s="5">
        <v>0</v>
      </c>
      <c r="N354" s="6">
        <v>0</v>
      </c>
      <c r="O354" s="6">
        <v>0</v>
      </c>
      <c r="P354" s="6">
        <v>4104175.1400000006</v>
      </c>
      <c r="Q354" s="6">
        <v>0</v>
      </c>
      <c r="R354" s="6">
        <v>0</v>
      </c>
      <c r="S354" s="7">
        <f t="shared" si="5"/>
        <v>596683939.81837296</v>
      </c>
    </row>
    <row r="355" spans="1:19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748</v>
      </c>
      <c r="G355" s="16">
        <v>141862801.80085051</v>
      </c>
      <c r="H355" s="5">
        <v>0</v>
      </c>
      <c r="I355" s="17">
        <v>0</v>
      </c>
      <c r="J355" s="5">
        <v>13484189.882353</v>
      </c>
      <c r="K355" s="5">
        <v>12677020.027148999</v>
      </c>
      <c r="L355" s="5">
        <v>81663543.210546494</v>
      </c>
      <c r="M355" s="5">
        <v>0</v>
      </c>
      <c r="N355" s="6">
        <v>0</v>
      </c>
      <c r="O355" s="6">
        <v>0</v>
      </c>
      <c r="P355" s="6">
        <v>1392494.22</v>
      </c>
      <c r="Q355" s="6">
        <v>0</v>
      </c>
      <c r="R355" s="6">
        <v>0</v>
      </c>
      <c r="S355" s="7">
        <f t="shared" si="5"/>
        <v>251080049.140899</v>
      </c>
    </row>
    <row r="356" spans="1:19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748</v>
      </c>
      <c r="G356" s="16">
        <v>251333495.06389242</v>
      </c>
      <c r="H356" s="5">
        <v>0</v>
      </c>
      <c r="I356" s="17">
        <v>0</v>
      </c>
      <c r="J356" s="5">
        <v>31275220.959275998</v>
      </c>
      <c r="K356" s="5">
        <v>24897466.705882002</v>
      </c>
      <c r="L356" s="5">
        <v>233358766.07763645</v>
      </c>
      <c r="M356" s="5">
        <v>0</v>
      </c>
      <c r="N356" s="6">
        <v>0</v>
      </c>
      <c r="O356" s="6">
        <v>0</v>
      </c>
      <c r="P356" s="6">
        <v>2548850.4</v>
      </c>
      <c r="Q356" s="6">
        <v>0</v>
      </c>
      <c r="R356" s="6">
        <v>0</v>
      </c>
      <c r="S356" s="7">
        <f t="shared" si="5"/>
        <v>543413799.20668685</v>
      </c>
    </row>
    <row r="357" spans="1:19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748</v>
      </c>
      <c r="G357" s="16">
        <v>251666507.12728819</v>
      </c>
      <c r="H357" s="5">
        <v>0</v>
      </c>
      <c r="I357" s="17">
        <v>0</v>
      </c>
      <c r="J357" s="5">
        <v>29682803.384615</v>
      </c>
      <c r="K357" s="5">
        <v>21859609.665158</v>
      </c>
      <c r="L357" s="5">
        <v>184110705.44615251</v>
      </c>
      <c r="M357" s="5">
        <v>0</v>
      </c>
      <c r="N357" s="6">
        <v>0</v>
      </c>
      <c r="O357" s="6">
        <v>0</v>
      </c>
      <c r="P357" s="6">
        <v>2453565.7799999998</v>
      </c>
      <c r="Q357" s="6">
        <v>0</v>
      </c>
      <c r="R357" s="6">
        <v>0</v>
      </c>
      <c r="S357" s="7">
        <f t="shared" si="5"/>
        <v>489773191.40321362</v>
      </c>
    </row>
    <row r="358" spans="1:19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748</v>
      </c>
      <c r="G358" s="16">
        <v>401699113.02564716</v>
      </c>
      <c r="H358" s="5">
        <v>0</v>
      </c>
      <c r="I358" s="17">
        <v>0</v>
      </c>
      <c r="J358" s="5">
        <v>61025052.054298997</v>
      </c>
      <c r="K358" s="5">
        <v>44715617.737557001</v>
      </c>
      <c r="L358" s="5">
        <v>365425160.56904203</v>
      </c>
      <c r="M358" s="5">
        <v>0</v>
      </c>
      <c r="N358" s="6">
        <v>0</v>
      </c>
      <c r="O358" s="6">
        <v>0</v>
      </c>
      <c r="P358" s="6">
        <v>4503846.78</v>
      </c>
      <c r="Q358" s="6">
        <v>0</v>
      </c>
      <c r="R358" s="6">
        <v>0</v>
      </c>
      <c r="S358" s="7">
        <f t="shared" si="5"/>
        <v>877368790.16654515</v>
      </c>
    </row>
    <row r="359" spans="1:19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748</v>
      </c>
      <c r="G359" s="16">
        <v>525153137.14194441</v>
      </c>
      <c r="H359" s="5">
        <v>0</v>
      </c>
      <c r="I359" s="17">
        <v>0</v>
      </c>
      <c r="J359" s="5">
        <v>69499096.588235006</v>
      </c>
      <c r="K359" s="5">
        <v>58378698.552036002</v>
      </c>
      <c r="L359" s="5">
        <v>510823457.22368592</v>
      </c>
      <c r="M359" s="5">
        <v>0</v>
      </c>
      <c r="N359" s="6">
        <v>0</v>
      </c>
      <c r="O359" s="6">
        <v>0</v>
      </c>
      <c r="P359" s="6">
        <v>5968304.46</v>
      </c>
      <c r="Q359" s="6">
        <v>0</v>
      </c>
      <c r="R359" s="6">
        <v>0</v>
      </c>
      <c r="S359" s="7">
        <f t="shared" si="5"/>
        <v>1169822693.9659014</v>
      </c>
    </row>
    <row r="360" spans="1:19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748</v>
      </c>
      <c r="G360" s="16">
        <v>775595959.51171327</v>
      </c>
      <c r="H360" s="5">
        <v>0</v>
      </c>
      <c r="I360" s="17">
        <v>0</v>
      </c>
      <c r="J360" s="5">
        <v>69284579.619910002</v>
      </c>
      <c r="K360" s="5">
        <v>54433598.597285002</v>
      </c>
      <c r="L360" s="5">
        <v>563380417.91934204</v>
      </c>
      <c r="M360" s="5">
        <v>0</v>
      </c>
      <c r="N360" s="6">
        <v>0</v>
      </c>
      <c r="O360" s="6">
        <v>0</v>
      </c>
      <c r="P360" s="6">
        <v>10652188.32</v>
      </c>
      <c r="Q360" s="6">
        <v>0</v>
      </c>
      <c r="R360" s="6">
        <v>0</v>
      </c>
      <c r="S360" s="7">
        <f t="shared" si="5"/>
        <v>1473346743.9682503</v>
      </c>
    </row>
    <row r="361" spans="1:19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748</v>
      </c>
      <c r="G361" s="16">
        <v>305549911.12969077</v>
      </c>
      <c r="H361" s="5">
        <v>0</v>
      </c>
      <c r="I361" s="17">
        <v>0</v>
      </c>
      <c r="J361" s="5">
        <v>43878299.158371001</v>
      </c>
      <c r="K361" s="5">
        <v>38325318.714932002</v>
      </c>
      <c r="L361" s="5">
        <v>312539730.43492562</v>
      </c>
      <c r="M361" s="5">
        <v>0</v>
      </c>
      <c r="N361" s="6">
        <v>0</v>
      </c>
      <c r="O361" s="6">
        <v>0</v>
      </c>
      <c r="P361" s="6">
        <v>3436343.28</v>
      </c>
      <c r="Q361" s="6">
        <v>0</v>
      </c>
      <c r="R361" s="6">
        <v>0</v>
      </c>
      <c r="S361" s="7">
        <f t="shared" si="5"/>
        <v>703729602.71791935</v>
      </c>
    </row>
    <row r="362" spans="1:19" x14ac:dyDescent="0.25">
      <c r="A362" s="4" t="s">
        <v>436</v>
      </c>
      <c r="B362" s="4" t="s">
        <v>436</v>
      </c>
      <c r="C362" s="4" t="s">
        <v>637</v>
      </c>
      <c r="D362" s="4" t="s">
        <v>779</v>
      </c>
      <c r="E362" s="13" t="s">
        <v>638</v>
      </c>
      <c r="F362" s="13" t="s">
        <v>748</v>
      </c>
      <c r="G362" s="16">
        <v>231711523.58347863</v>
      </c>
      <c r="H362" s="5">
        <v>0</v>
      </c>
      <c r="I362" s="17">
        <v>0</v>
      </c>
      <c r="J362" s="5">
        <v>21621021.294117998</v>
      </c>
      <c r="K362" s="5">
        <v>16764923.891403001</v>
      </c>
      <c r="L362" s="5">
        <v>143448382.34503201</v>
      </c>
      <c r="M362" s="5">
        <v>0</v>
      </c>
      <c r="N362" s="6">
        <v>0</v>
      </c>
      <c r="O362" s="6">
        <v>0</v>
      </c>
      <c r="P362" s="6">
        <v>2352339.9</v>
      </c>
      <c r="Q362" s="6">
        <v>0</v>
      </c>
      <c r="R362" s="6">
        <v>0</v>
      </c>
      <c r="S362" s="7">
        <f t="shared" si="5"/>
        <v>415898191.01403165</v>
      </c>
    </row>
    <row r="363" spans="1:19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748</v>
      </c>
      <c r="G363" s="16">
        <v>272774780.49113214</v>
      </c>
      <c r="H363" s="5">
        <v>0</v>
      </c>
      <c r="I363" s="17">
        <v>0</v>
      </c>
      <c r="J363" s="5">
        <v>33137599.375565998</v>
      </c>
      <c r="K363" s="5">
        <v>19085208.787330002</v>
      </c>
      <c r="L363" s="5">
        <v>202047615.43860564</v>
      </c>
      <c r="M363" s="5">
        <v>0</v>
      </c>
      <c r="N363" s="6">
        <v>0</v>
      </c>
      <c r="O363" s="6">
        <v>0</v>
      </c>
      <c r="P363" s="6">
        <v>2902312.44</v>
      </c>
      <c r="Q363" s="6">
        <v>0</v>
      </c>
      <c r="R363" s="6">
        <v>0</v>
      </c>
      <c r="S363" s="7">
        <f t="shared" si="5"/>
        <v>529947516.53263384</v>
      </c>
    </row>
    <row r="364" spans="1:19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748</v>
      </c>
      <c r="G364" s="16">
        <v>156971132.46889091</v>
      </c>
      <c r="H364" s="5">
        <v>0</v>
      </c>
      <c r="I364" s="17">
        <v>0</v>
      </c>
      <c r="J364" s="5">
        <v>14665444.805430001</v>
      </c>
      <c r="K364" s="5">
        <v>14330743.882353</v>
      </c>
      <c r="L364" s="5">
        <v>83848945.161722362</v>
      </c>
      <c r="M364" s="5">
        <v>0</v>
      </c>
      <c r="N364" s="6">
        <v>0</v>
      </c>
      <c r="O364" s="6">
        <v>0</v>
      </c>
      <c r="P364" s="6">
        <v>1667235.24</v>
      </c>
      <c r="Q364" s="6">
        <v>0</v>
      </c>
      <c r="R364" s="6">
        <v>0</v>
      </c>
      <c r="S364" s="7">
        <f t="shared" si="5"/>
        <v>271483501.55839628</v>
      </c>
    </row>
    <row r="365" spans="1:19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748</v>
      </c>
      <c r="G365" s="16">
        <v>445507757.78345555</v>
      </c>
      <c r="H365" s="5">
        <v>0</v>
      </c>
      <c r="I365" s="17">
        <v>0</v>
      </c>
      <c r="J365" s="5">
        <v>39466218.443438999</v>
      </c>
      <c r="K365" s="5">
        <v>38039879.167420998</v>
      </c>
      <c r="L365" s="5">
        <v>294515068.32564646</v>
      </c>
      <c r="M365" s="5">
        <v>0</v>
      </c>
      <c r="N365" s="6">
        <v>0</v>
      </c>
      <c r="O365" s="6">
        <v>0</v>
      </c>
      <c r="P365" s="6">
        <v>5644412.46</v>
      </c>
      <c r="Q365" s="6">
        <v>0</v>
      </c>
      <c r="R365" s="6">
        <v>0</v>
      </c>
      <c r="S365" s="7">
        <f t="shared" si="5"/>
        <v>823173336.17996204</v>
      </c>
    </row>
    <row r="366" spans="1:19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748</v>
      </c>
      <c r="G366" s="16">
        <v>117289743.63998622</v>
      </c>
      <c r="H366" s="5">
        <v>0</v>
      </c>
      <c r="I366" s="17">
        <v>0</v>
      </c>
      <c r="J366" s="5">
        <v>11757540.615385</v>
      </c>
      <c r="K366" s="5">
        <v>14064411.176471001</v>
      </c>
      <c r="L366" s="5">
        <v>75910656.317868352</v>
      </c>
      <c r="M366" s="5">
        <v>0</v>
      </c>
      <c r="N366" s="6">
        <v>0</v>
      </c>
      <c r="O366" s="6">
        <v>0</v>
      </c>
      <c r="P366" s="6">
        <v>1402260.1199999999</v>
      </c>
      <c r="Q366" s="6">
        <v>0</v>
      </c>
      <c r="R366" s="6">
        <v>0</v>
      </c>
      <c r="S366" s="7">
        <f t="shared" si="5"/>
        <v>220424611.86971056</v>
      </c>
    </row>
    <row r="367" spans="1:19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748</v>
      </c>
      <c r="G367" s="16">
        <v>807383481.7790153</v>
      </c>
      <c r="H367" s="5">
        <v>0</v>
      </c>
      <c r="I367" s="17">
        <v>0</v>
      </c>
      <c r="J367" s="5">
        <v>99320495.954751</v>
      </c>
      <c r="K367" s="5">
        <v>68302675.556560993</v>
      </c>
      <c r="L367" s="5">
        <v>555969933.11907506</v>
      </c>
      <c r="M367" s="5">
        <v>0</v>
      </c>
      <c r="N367" s="6">
        <v>0</v>
      </c>
      <c r="O367" s="6">
        <v>0</v>
      </c>
      <c r="P367" s="6">
        <v>11275168.860000001</v>
      </c>
      <c r="Q367" s="6">
        <v>0</v>
      </c>
      <c r="R367" s="6">
        <v>0</v>
      </c>
      <c r="S367" s="7">
        <f t="shared" si="5"/>
        <v>1542251755.2694023</v>
      </c>
    </row>
    <row r="368" spans="1:19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748</v>
      </c>
      <c r="G368" s="16">
        <v>196223632.97034234</v>
      </c>
      <c r="H368" s="5">
        <v>0</v>
      </c>
      <c r="I368" s="17">
        <v>0</v>
      </c>
      <c r="J368" s="5">
        <v>33356169.737557001</v>
      </c>
      <c r="K368" s="5">
        <v>24170825.520362001</v>
      </c>
      <c r="L368" s="5">
        <v>164286386.46172997</v>
      </c>
      <c r="M368" s="5">
        <v>0</v>
      </c>
      <c r="N368" s="6">
        <v>0</v>
      </c>
      <c r="O368" s="6">
        <v>0</v>
      </c>
      <c r="P368" s="6">
        <v>2397508.2000000002</v>
      </c>
      <c r="Q368" s="6">
        <v>0</v>
      </c>
      <c r="R368" s="6">
        <v>0</v>
      </c>
      <c r="S368" s="7">
        <f t="shared" si="5"/>
        <v>420434522.88999128</v>
      </c>
    </row>
    <row r="369" spans="1:19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748</v>
      </c>
      <c r="G369" s="16">
        <v>302714525.08822668</v>
      </c>
      <c r="H369" s="5">
        <v>0</v>
      </c>
      <c r="I369" s="17">
        <v>0</v>
      </c>
      <c r="J369" s="5">
        <v>30434450.036199</v>
      </c>
      <c r="K369" s="5">
        <v>22304845.638009001</v>
      </c>
      <c r="L369" s="5">
        <v>206402861.32793394</v>
      </c>
      <c r="M369" s="5">
        <v>0</v>
      </c>
      <c r="N369" s="6">
        <v>0</v>
      </c>
      <c r="O369" s="6">
        <v>0</v>
      </c>
      <c r="P369" s="6">
        <v>3397965.3000000003</v>
      </c>
      <c r="Q369" s="6">
        <v>0</v>
      </c>
      <c r="R369" s="6">
        <v>0</v>
      </c>
      <c r="S369" s="7">
        <f t="shared" si="5"/>
        <v>565254647.39036858</v>
      </c>
    </row>
    <row r="370" spans="1:19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748</v>
      </c>
      <c r="G370" s="16">
        <v>407095369.07283133</v>
      </c>
      <c r="H370" s="5">
        <v>0</v>
      </c>
      <c r="I370" s="17">
        <v>0</v>
      </c>
      <c r="J370" s="5">
        <v>63843026.425338998</v>
      </c>
      <c r="K370" s="5">
        <v>57456961.004524998</v>
      </c>
      <c r="L370" s="5">
        <v>352791935.31745136</v>
      </c>
      <c r="M370" s="5">
        <v>0</v>
      </c>
      <c r="N370" s="6">
        <v>0</v>
      </c>
      <c r="O370" s="6">
        <v>0</v>
      </c>
      <c r="P370" s="6">
        <v>4980302.46</v>
      </c>
      <c r="Q370" s="6">
        <v>0</v>
      </c>
      <c r="R370" s="6">
        <v>0</v>
      </c>
      <c r="S370" s="7">
        <f t="shared" si="5"/>
        <v>886167594.28014672</v>
      </c>
    </row>
    <row r="371" spans="1:19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748</v>
      </c>
      <c r="G371" s="16">
        <v>175266022.49397466</v>
      </c>
      <c r="H371" s="5">
        <v>0</v>
      </c>
      <c r="I371" s="17">
        <v>0</v>
      </c>
      <c r="J371" s="5">
        <v>18343750.760180999</v>
      </c>
      <c r="K371" s="5">
        <v>14043747.20362</v>
      </c>
      <c r="L371" s="5">
        <v>89312334.136398137</v>
      </c>
      <c r="M371" s="5">
        <v>0</v>
      </c>
      <c r="N371" s="6">
        <v>0</v>
      </c>
      <c r="O371" s="6">
        <v>0</v>
      </c>
      <c r="P371" s="6">
        <v>2075025.6</v>
      </c>
      <c r="Q371" s="6">
        <v>0</v>
      </c>
      <c r="R371" s="6">
        <v>0</v>
      </c>
      <c r="S371" s="7">
        <f t="shared" si="5"/>
        <v>299040880.19417381</v>
      </c>
    </row>
    <row r="372" spans="1:19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748</v>
      </c>
      <c r="G372" s="16">
        <v>369176526.94402647</v>
      </c>
      <c r="H372" s="5">
        <v>0</v>
      </c>
      <c r="I372" s="17">
        <v>0</v>
      </c>
      <c r="J372" s="5">
        <v>33052940.271492999</v>
      </c>
      <c r="K372" s="5">
        <v>21117285.855204001</v>
      </c>
      <c r="L372" s="5">
        <v>222519438.27952272</v>
      </c>
      <c r="M372" s="5">
        <v>0</v>
      </c>
      <c r="N372" s="6">
        <v>0</v>
      </c>
      <c r="O372" s="6">
        <v>0</v>
      </c>
      <c r="P372" s="6">
        <v>3653004.42</v>
      </c>
      <c r="Q372" s="6">
        <v>0</v>
      </c>
      <c r="R372" s="6">
        <v>0</v>
      </c>
      <c r="S372" s="7">
        <f t="shared" si="5"/>
        <v>649519195.77024615</v>
      </c>
    </row>
    <row r="373" spans="1:19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748</v>
      </c>
      <c r="G373" s="16">
        <v>96481932.73018679</v>
      </c>
      <c r="H373" s="5">
        <v>0</v>
      </c>
      <c r="I373" s="17">
        <v>0</v>
      </c>
      <c r="J373" s="5">
        <v>9844538.4434389994</v>
      </c>
      <c r="K373" s="5">
        <v>9150408.0904977992</v>
      </c>
      <c r="L373" s="5">
        <v>57462291.467245221</v>
      </c>
      <c r="M373" s="5">
        <v>0</v>
      </c>
      <c r="N373" s="6">
        <v>0</v>
      </c>
      <c r="O373" s="6">
        <v>0</v>
      </c>
      <c r="P373" s="6">
        <v>1336056.1199999999</v>
      </c>
      <c r="Q373" s="6">
        <v>0</v>
      </c>
      <c r="R373" s="6">
        <v>0</v>
      </c>
      <c r="S373" s="7">
        <f t="shared" si="5"/>
        <v>174275226.85136881</v>
      </c>
    </row>
    <row r="374" spans="1:19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748</v>
      </c>
      <c r="G374" s="16">
        <v>184586431.64498991</v>
      </c>
      <c r="H374" s="5">
        <v>0</v>
      </c>
      <c r="I374" s="17">
        <v>0</v>
      </c>
      <c r="J374" s="5">
        <v>18527816.271492999</v>
      </c>
      <c r="K374" s="5">
        <v>16963363.610860001</v>
      </c>
      <c r="L374" s="5">
        <v>99399020.96786201</v>
      </c>
      <c r="M374" s="5">
        <v>0</v>
      </c>
      <c r="N374" s="6">
        <v>0</v>
      </c>
      <c r="O374" s="6">
        <v>0</v>
      </c>
      <c r="P374" s="6">
        <v>2204011.2600000002</v>
      </c>
      <c r="Q374" s="6">
        <v>0</v>
      </c>
      <c r="R374" s="6">
        <v>0</v>
      </c>
      <c r="S374" s="7">
        <f t="shared" si="5"/>
        <v>321680643.75520492</v>
      </c>
    </row>
    <row r="375" spans="1:19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748</v>
      </c>
      <c r="G375" s="16">
        <v>159930629.44708818</v>
      </c>
      <c r="H375" s="5">
        <v>0</v>
      </c>
      <c r="I375" s="17">
        <v>0</v>
      </c>
      <c r="J375" s="5">
        <v>16488221.113121999</v>
      </c>
      <c r="K375" s="5">
        <v>12594556.579185</v>
      </c>
      <c r="L375" s="5">
        <v>85842558.769668639</v>
      </c>
      <c r="M375" s="5">
        <v>0</v>
      </c>
      <c r="N375" s="6">
        <v>0</v>
      </c>
      <c r="O375" s="6">
        <v>0</v>
      </c>
      <c r="P375" s="6">
        <v>1890000</v>
      </c>
      <c r="Q375" s="6">
        <v>0</v>
      </c>
      <c r="R375" s="6">
        <v>0</v>
      </c>
      <c r="S375" s="7">
        <f t="shared" si="5"/>
        <v>276745965.90906382</v>
      </c>
    </row>
    <row r="376" spans="1:19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748</v>
      </c>
      <c r="G376" s="16">
        <v>235769325.37323236</v>
      </c>
      <c r="H376" s="5">
        <v>0</v>
      </c>
      <c r="I376" s="17">
        <v>0</v>
      </c>
      <c r="J376" s="5">
        <v>29115018.280543</v>
      </c>
      <c r="K376" s="5">
        <v>23022856.696833</v>
      </c>
      <c r="L376" s="5">
        <v>192566726.54077286</v>
      </c>
      <c r="M376" s="5">
        <v>0</v>
      </c>
      <c r="N376" s="6">
        <v>0</v>
      </c>
      <c r="O376" s="6">
        <v>0</v>
      </c>
      <c r="P376" s="6">
        <v>2471698.8000000003</v>
      </c>
      <c r="Q376" s="6">
        <v>0</v>
      </c>
      <c r="R376" s="6">
        <v>0</v>
      </c>
      <c r="S376" s="7">
        <f t="shared" si="5"/>
        <v>482945625.69138122</v>
      </c>
    </row>
    <row r="377" spans="1:19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748</v>
      </c>
      <c r="G377" s="16">
        <v>213032841.80648232</v>
      </c>
      <c r="H377" s="5">
        <v>0</v>
      </c>
      <c r="I377" s="17">
        <v>0</v>
      </c>
      <c r="J377" s="5">
        <v>22889485.864252999</v>
      </c>
      <c r="K377" s="5">
        <v>17283891.846154001</v>
      </c>
      <c r="L377" s="5">
        <v>163479754.03615269</v>
      </c>
      <c r="M377" s="5">
        <v>0</v>
      </c>
      <c r="N377" s="6">
        <v>0</v>
      </c>
      <c r="O377" s="6">
        <v>0</v>
      </c>
      <c r="P377" s="6">
        <v>2292551.8200000003</v>
      </c>
      <c r="Q377" s="6">
        <v>0</v>
      </c>
      <c r="R377" s="6">
        <v>0</v>
      </c>
      <c r="S377" s="7">
        <f t="shared" si="5"/>
        <v>418978525.37304199</v>
      </c>
    </row>
    <row r="378" spans="1:19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748</v>
      </c>
      <c r="G378" s="16">
        <v>148573177.86381114</v>
      </c>
      <c r="H378" s="5">
        <v>0</v>
      </c>
      <c r="I378" s="17">
        <v>0</v>
      </c>
      <c r="J378" s="5">
        <v>19762076.045249</v>
      </c>
      <c r="K378" s="5">
        <v>11518966.352941001</v>
      </c>
      <c r="L378" s="5">
        <v>101432708.79008557</v>
      </c>
      <c r="M378" s="5">
        <v>0</v>
      </c>
      <c r="N378" s="6">
        <v>0</v>
      </c>
      <c r="O378" s="6">
        <v>0</v>
      </c>
      <c r="P378" s="6">
        <v>1444589.82</v>
      </c>
      <c r="Q378" s="6">
        <v>0</v>
      </c>
      <c r="R378" s="6">
        <v>0</v>
      </c>
      <c r="S378" s="7">
        <f t="shared" si="5"/>
        <v>282731518.8720867</v>
      </c>
    </row>
    <row r="379" spans="1:19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748</v>
      </c>
      <c r="G379" s="16">
        <v>220832453.55066031</v>
      </c>
      <c r="H379" s="5">
        <v>0</v>
      </c>
      <c r="I379" s="17">
        <v>0</v>
      </c>
      <c r="J379" s="5">
        <v>15800519.918552</v>
      </c>
      <c r="K379" s="5">
        <v>15259745.719457</v>
      </c>
      <c r="L379" s="5">
        <v>113907904.38012542</v>
      </c>
      <c r="M379" s="5">
        <v>0</v>
      </c>
      <c r="N379" s="6">
        <v>0</v>
      </c>
      <c r="O379" s="6">
        <v>0</v>
      </c>
      <c r="P379" s="6">
        <v>2140468.7399999998</v>
      </c>
      <c r="Q379" s="6">
        <v>0</v>
      </c>
      <c r="R379" s="6">
        <v>0</v>
      </c>
      <c r="S379" s="7">
        <f t="shared" si="5"/>
        <v>367941092.30879474</v>
      </c>
    </row>
    <row r="380" spans="1:19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748</v>
      </c>
      <c r="G380" s="16">
        <v>274746509.3570106</v>
      </c>
      <c r="H380" s="5">
        <v>0</v>
      </c>
      <c r="I380" s="17">
        <v>0</v>
      </c>
      <c r="J380" s="5">
        <v>35438070.787330002</v>
      </c>
      <c r="K380" s="5">
        <v>22211161.900451999</v>
      </c>
      <c r="L380" s="5">
        <v>217583933.21732754</v>
      </c>
      <c r="M380" s="5">
        <v>0</v>
      </c>
      <c r="N380" s="6">
        <v>0</v>
      </c>
      <c r="O380" s="6">
        <v>0</v>
      </c>
      <c r="P380" s="6">
        <v>3036377.16</v>
      </c>
      <c r="Q380" s="6">
        <v>0</v>
      </c>
      <c r="R380" s="6">
        <v>0</v>
      </c>
      <c r="S380" s="7">
        <f t="shared" si="5"/>
        <v>553016052.42212021</v>
      </c>
    </row>
    <row r="381" spans="1:19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748</v>
      </c>
      <c r="G381" s="16">
        <v>304136443.20787054</v>
      </c>
      <c r="H381" s="5">
        <v>0</v>
      </c>
      <c r="I381" s="17">
        <v>0</v>
      </c>
      <c r="J381" s="5">
        <v>30224173.122172002</v>
      </c>
      <c r="K381" s="5">
        <v>25602538.868778002</v>
      </c>
      <c r="L381" s="5">
        <v>205253427.30821234</v>
      </c>
      <c r="M381" s="5">
        <v>0</v>
      </c>
      <c r="N381" s="6">
        <v>0</v>
      </c>
      <c r="O381" s="6">
        <v>0</v>
      </c>
      <c r="P381" s="6">
        <v>2983830.3000000003</v>
      </c>
      <c r="Q381" s="6">
        <v>0</v>
      </c>
      <c r="R381" s="6">
        <v>0</v>
      </c>
      <c r="S381" s="7">
        <f t="shared" si="5"/>
        <v>568200412.80703282</v>
      </c>
    </row>
    <row r="382" spans="1:19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748</v>
      </c>
      <c r="G382" s="16">
        <v>323022447.03094804</v>
      </c>
      <c r="H382" s="5">
        <v>0</v>
      </c>
      <c r="I382" s="17">
        <v>0</v>
      </c>
      <c r="J382" s="5">
        <v>38604636.027148999</v>
      </c>
      <c r="K382" s="5">
        <v>28880587.339366999</v>
      </c>
      <c r="L382" s="5">
        <v>251224080.69728073</v>
      </c>
      <c r="M382" s="5">
        <v>0</v>
      </c>
      <c r="N382" s="6">
        <v>0</v>
      </c>
      <c r="O382" s="6">
        <v>0</v>
      </c>
      <c r="P382" s="6">
        <v>3333600</v>
      </c>
      <c r="Q382" s="6">
        <v>0</v>
      </c>
      <c r="R382" s="6">
        <v>0</v>
      </c>
      <c r="S382" s="7">
        <f t="shared" si="5"/>
        <v>645065351.0947448</v>
      </c>
    </row>
    <row r="383" spans="1:19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748</v>
      </c>
      <c r="G383" s="16">
        <v>374110378.12308735</v>
      </c>
      <c r="H383" s="5">
        <v>0</v>
      </c>
      <c r="I383" s="17">
        <v>0</v>
      </c>
      <c r="J383" s="5">
        <v>48278318.552036002</v>
      </c>
      <c r="K383" s="5">
        <v>39551151.366516002</v>
      </c>
      <c r="L383" s="5">
        <v>310579021.48752952</v>
      </c>
      <c r="M383" s="5">
        <v>0</v>
      </c>
      <c r="N383" s="6">
        <v>0</v>
      </c>
      <c r="O383" s="6">
        <v>0</v>
      </c>
      <c r="P383" s="6">
        <v>5129105.040000001</v>
      </c>
      <c r="Q383" s="6">
        <v>0</v>
      </c>
      <c r="R383" s="6">
        <v>0</v>
      </c>
      <c r="S383" s="7">
        <f t="shared" si="5"/>
        <v>777647974.56916881</v>
      </c>
    </row>
    <row r="384" spans="1:19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748</v>
      </c>
      <c r="G384" s="16">
        <v>392492525.10475767</v>
      </c>
      <c r="H384" s="5">
        <v>0</v>
      </c>
      <c r="I384" s="17">
        <v>0</v>
      </c>
      <c r="J384" s="5">
        <v>54423361.58371</v>
      </c>
      <c r="K384" s="5">
        <v>34773463.529412001</v>
      </c>
      <c r="L384" s="5">
        <v>295298203.13432848</v>
      </c>
      <c r="M384" s="5">
        <v>0</v>
      </c>
      <c r="N384" s="6">
        <v>0</v>
      </c>
      <c r="O384" s="6">
        <v>0</v>
      </c>
      <c r="P384" s="6">
        <v>4878700.38</v>
      </c>
      <c r="Q384" s="6">
        <v>0</v>
      </c>
      <c r="R384" s="6">
        <v>0</v>
      </c>
      <c r="S384" s="7">
        <f t="shared" si="5"/>
        <v>781866253.73220813</v>
      </c>
    </row>
    <row r="385" spans="1:19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748</v>
      </c>
      <c r="G385" s="16">
        <v>842268519.39900494</v>
      </c>
      <c r="H385" s="5">
        <v>0</v>
      </c>
      <c r="I385" s="17">
        <v>0</v>
      </c>
      <c r="J385" s="5">
        <v>97303243.764706001</v>
      </c>
      <c r="K385" s="5">
        <v>152214599.55656001</v>
      </c>
      <c r="L385" s="5">
        <v>667059082.63681161</v>
      </c>
      <c r="M385" s="5">
        <v>0</v>
      </c>
      <c r="N385" s="6">
        <v>0</v>
      </c>
      <c r="O385" s="6">
        <v>0</v>
      </c>
      <c r="P385" s="6">
        <v>12550671.360000001</v>
      </c>
      <c r="Q385" s="6">
        <v>0</v>
      </c>
      <c r="R385" s="6">
        <v>0</v>
      </c>
      <c r="S385" s="7">
        <f t="shared" si="5"/>
        <v>1771396116.7170823</v>
      </c>
    </row>
    <row r="386" spans="1:19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748</v>
      </c>
      <c r="G386" s="16">
        <v>320394687.85133845</v>
      </c>
      <c r="H386" s="5">
        <v>0</v>
      </c>
      <c r="I386" s="17">
        <v>0</v>
      </c>
      <c r="J386" s="5">
        <v>37396801.547510996</v>
      </c>
      <c r="K386" s="5">
        <v>31560849.203620002</v>
      </c>
      <c r="L386" s="5">
        <v>213549498.36243308</v>
      </c>
      <c r="M386" s="5">
        <v>0</v>
      </c>
      <c r="N386" s="6">
        <v>0</v>
      </c>
      <c r="O386" s="6">
        <v>0</v>
      </c>
      <c r="P386" s="6">
        <v>3834236.5200000009</v>
      </c>
      <c r="Q386" s="6">
        <v>0</v>
      </c>
      <c r="R386" s="6">
        <v>0</v>
      </c>
      <c r="S386" s="7">
        <f t="shared" si="5"/>
        <v>606736073.4849025</v>
      </c>
    </row>
    <row r="387" spans="1:19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748</v>
      </c>
      <c r="G387" s="16">
        <v>315523075.28161424</v>
      </c>
      <c r="H387" s="5">
        <v>0</v>
      </c>
      <c r="I387" s="17">
        <v>0</v>
      </c>
      <c r="J387" s="5">
        <v>40286892.588235997</v>
      </c>
      <c r="K387" s="5">
        <v>29947939.167420998</v>
      </c>
      <c r="L387" s="5">
        <v>209876145.5700978</v>
      </c>
      <c r="M387" s="5">
        <v>0</v>
      </c>
      <c r="N387" s="6">
        <v>0</v>
      </c>
      <c r="O387" s="6">
        <v>0</v>
      </c>
      <c r="P387" s="6">
        <v>4150935.9</v>
      </c>
      <c r="Q387" s="6">
        <v>0</v>
      </c>
      <c r="R387" s="6">
        <v>0</v>
      </c>
      <c r="S387" s="7">
        <f t="shared" si="5"/>
        <v>599784988.50736892</v>
      </c>
    </row>
    <row r="388" spans="1:19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748</v>
      </c>
      <c r="G388" s="16">
        <v>273816854.06767327</v>
      </c>
      <c r="H388" s="5">
        <v>0</v>
      </c>
      <c r="I388" s="17">
        <v>0</v>
      </c>
      <c r="J388" s="5">
        <v>27830246.524886999</v>
      </c>
      <c r="K388" s="5">
        <v>18992504.470587999</v>
      </c>
      <c r="L388" s="5">
        <v>169641365.12109584</v>
      </c>
      <c r="M388" s="5">
        <v>0</v>
      </c>
      <c r="N388" s="6">
        <v>0</v>
      </c>
      <c r="O388" s="6">
        <v>0</v>
      </c>
      <c r="P388" s="6">
        <v>3141433.44</v>
      </c>
      <c r="Q388" s="6">
        <v>0</v>
      </c>
      <c r="R388" s="6">
        <v>0</v>
      </c>
      <c r="S388" s="7">
        <f t="shared" si="5"/>
        <v>493422403.62424409</v>
      </c>
    </row>
    <row r="389" spans="1:19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749</v>
      </c>
      <c r="G389" s="16">
        <v>405058614.02146578</v>
      </c>
      <c r="H389" s="5">
        <v>0</v>
      </c>
      <c r="I389" s="17">
        <v>0</v>
      </c>
      <c r="J389" s="5">
        <v>70049507.203620002</v>
      </c>
      <c r="K389" s="5">
        <v>36320136.760181002</v>
      </c>
      <c r="L389" s="5">
        <v>349488915.94820297</v>
      </c>
      <c r="M389" s="5">
        <v>0</v>
      </c>
      <c r="N389" s="6">
        <v>0</v>
      </c>
      <c r="O389" s="6">
        <v>0</v>
      </c>
      <c r="P389" s="6">
        <v>7562539.0799999991</v>
      </c>
      <c r="Q389" s="6">
        <v>0</v>
      </c>
      <c r="R389" s="6">
        <v>0</v>
      </c>
      <c r="S389" s="7">
        <f t="shared" si="5"/>
        <v>868479713.01346982</v>
      </c>
    </row>
    <row r="390" spans="1:19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749</v>
      </c>
      <c r="G390" s="16">
        <v>712127883.65737653</v>
      </c>
      <c r="H390" s="5">
        <v>0</v>
      </c>
      <c r="I390" s="17">
        <v>0</v>
      </c>
      <c r="J390" s="5">
        <v>91297026.235293999</v>
      </c>
      <c r="K390" s="5">
        <v>64606099.185520001</v>
      </c>
      <c r="L390" s="5">
        <v>534939083.89923912</v>
      </c>
      <c r="M390" s="5">
        <v>0</v>
      </c>
      <c r="N390" s="6">
        <v>0</v>
      </c>
      <c r="O390" s="6">
        <v>0</v>
      </c>
      <c r="P390" s="6">
        <v>8677249.0200000014</v>
      </c>
      <c r="Q390" s="6">
        <v>0</v>
      </c>
      <c r="R390" s="6">
        <v>0</v>
      </c>
      <c r="S390" s="7">
        <f t="shared" si="5"/>
        <v>1411647341.9974296</v>
      </c>
    </row>
    <row r="391" spans="1:19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749</v>
      </c>
      <c r="G391" s="16">
        <v>1656986738.3070951</v>
      </c>
      <c r="H391" s="5">
        <v>0</v>
      </c>
      <c r="I391" s="17">
        <v>0</v>
      </c>
      <c r="J391" s="5">
        <v>179603269.93665001</v>
      </c>
      <c r="K391" s="5">
        <v>143085489.33032</v>
      </c>
      <c r="L391" s="5">
        <v>1138333313.3277555</v>
      </c>
      <c r="M391" s="5">
        <v>0</v>
      </c>
      <c r="N391" s="6">
        <v>0</v>
      </c>
      <c r="O391" s="6">
        <v>0</v>
      </c>
      <c r="P391" s="6">
        <v>25782522.120000001</v>
      </c>
      <c r="Q391" s="6">
        <v>0</v>
      </c>
      <c r="R391" s="6">
        <v>0</v>
      </c>
      <c r="S391" s="7">
        <f t="shared" si="5"/>
        <v>3143791333.0218205</v>
      </c>
    </row>
    <row r="392" spans="1:19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751</v>
      </c>
      <c r="G392" s="16">
        <v>992059774.1710155</v>
      </c>
      <c r="H392" s="5">
        <v>0</v>
      </c>
      <c r="I392" s="17">
        <v>0</v>
      </c>
      <c r="J392" s="5">
        <v>296899914.49773997</v>
      </c>
      <c r="K392" s="5">
        <v>134650102.22624001</v>
      </c>
      <c r="L392" s="5">
        <v>683389047.32131517</v>
      </c>
      <c r="M392" s="5">
        <v>0</v>
      </c>
      <c r="N392" s="6">
        <v>0</v>
      </c>
      <c r="O392" s="6">
        <v>0</v>
      </c>
      <c r="P392" s="6">
        <v>13621180.860000001</v>
      </c>
      <c r="Q392" s="6">
        <v>0</v>
      </c>
      <c r="R392" s="6">
        <v>0</v>
      </c>
      <c r="S392" s="7">
        <f t="shared" si="5"/>
        <v>2120620019.0763104</v>
      </c>
    </row>
    <row r="393" spans="1:19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751</v>
      </c>
      <c r="G393" s="16">
        <v>520847780.69492638</v>
      </c>
      <c r="H393" s="5">
        <v>0</v>
      </c>
      <c r="I393" s="17">
        <v>0</v>
      </c>
      <c r="J393" s="5">
        <v>105134858.83258</v>
      </c>
      <c r="K393" s="5">
        <v>60236658.036199003</v>
      </c>
      <c r="L393" s="5">
        <v>306047956.94274831</v>
      </c>
      <c r="M393" s="5">
        <v>0</v>
      </c>
      <c r="N393" s="6">
        <v>0</v>
      </c>
      <c r="O393" s="6">
        <v>0</v>
      </c>
      <c r="P393" s="6">
        <v>5588359.0200000005</v>
      </c>
      <c r="Q393" s="6">
        <v>0</v>
      </c>
      <c r="R393" s="6">
        <v>0</v>
      </c>
      <c r="S393" s="7">
        <f t="shared" ref="S393:S406" si="6">+SUM(G393:R393)</f>
        <v>997855613.52645361</v>
      </c>
    </row>
    <row r="394" spans="1:19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751</v>
      </c>
      <c r="G394" s="16">
        <v>349125473.82785767</v>
      </c>
      <c r="H394" s="5">
        <v>0</v>
      </c>
      <c r="I394" s="17">
        <v>0</v>
      </c>
      <c r="J394" s="5">
        <v>48911292.171944998</v>
      </c>
      <c r="K394" s="5">
        <v>25651673.366516002</v>
      </c>
      <c r="L394" s="5">
        <v>176267609.21440449</v>
      </c>
      <c r="M394" s="5">
        <v>0</v>
      </c>
      <c r="N394" s="6">
        <v>0</v>
      </c>
      <c r="O394" s="6">
        <v>0</v>
      </c>
      <c r="P394" s="6">
        <v>3690093.42</v>
      </c>
      <c r="Q394" s="6">
        <v>0</v>
      </c>
      <c r="R394" s="6">
        <v>0</v>
      </c>
      <c r="S394" s="7">
        <f t="shared" si="6"/>
        <v>603646142.00072312</v>
      </c>
    </row>
    <row r="395" spans="1:19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751</v>
      </c>
      <c r="G395" s="16">
        <v>346960986.35969836</v>
      </c>
      <c r="H395" s="5">
        <v>0</v>
      </c>
      <c r="I395" s="17">
        <v>0</v>
      </c>
      <c r="J395" s="5">
        <v>83735632.914027005</v>
      </c>
      <c r="K395" s="5">
        <v>46303215.067873001</v>
      </c>
      <c r="L395" s="5">
        <v>224249828.10588789</v>
      </c>
      <c r="M395" s="5">
        <v>0</v>
      </c>
      <c r="N395" s="6">
        <v>0</v>
      </c>
      <c r="O395" s="6">
        <v>0</v>
      </c>
      <c r="P395" s="6">
        <v>5086426.5</v>
      </c>
      <c r="Q395" s="6">
        <v>0</v>
      </c>
      <c r="R395" s="6">
        <v>0</v>
      </c>
      <c r="S395" s="7">
        <f t="shared" si="6"/>
        <v>706336088.94748628</v>
      </c>
    </row>
    <row r="396" spans="1:19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751</v>
      </c>
      <c r="G396" s="16">
        <v>596179889.32299876</v>
      </c>
      <c r="H396" s="5">
        <v>0</v>
      </c>
      <c r="I396" s="17">
        <v>0</v>
      </c>
      <c r="J396" s="5">
        <v>104579939.11312</v>
      </c>
      <c r="K396" s="5">
        <v>47378621.248869002</v>
      </c>
      <c r="L396" s="5">
        <v>293427121.05444145</v>
      </c>
      <c r="M396" s="5">
        <v>0</v>
      </c>
      <c r="N396" s="6">
        <v>0</v>
      </c>
      <c r="O396" s="6">
        <v>0</v>
      </c>
      <c r="P396" s="6">
        <v>8252308.7999999998</v>
      </c>
      <c r="Q396" s="6">
        <v>0</v>
      </c>
      <c r="R396" s="6">
        <v>0</v>
      </c>
      <c r="S396" s="7">
        <f t="shared" si="6"/>
        <v>1049817879.5394292</v>
      </c>
    </row>
    <row r="397" spans="1:19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752</v>
      </c>
      <c r="G397" s="16">
        <v>30409803.512685329</v>
      </c>
      <c r="H397" s="5">
        <v>0</v>
      </c>
      <c r="I397" s="17">
        <v>0</v>
      </c>
      <c r="J397" s="5">
        <v>10860762.254399197</v>
      </c>
      <c r="K397" s="5">
        <v>0</v>
      </c>
      <c r="L397" s="5">
        <v>0</v>
      </c>
      <c r="M397" s="5">
        <v>0</v>
      </c>
      <c r="N397" s="6">
        <v>0</v>
      </c>
      <c r="O397" s="6">
        <v>0</v>
      </c>
      <c r="P397" s="6">
        <v>503552.52000000008</v>
      </c>
      <c r="Q397" s="6">
        <v>0</v>
      </c>
      <c r="R397" s="6">
        <v>0</v>
      </c>
      <c r="S397" s="7">
        <f t="shared" si="6"/>
        <v>41774118.287084527</v>
      </c>
    </row>
    <row r="398" spans="1:19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752</v>
      </c>
      <c r="G398" s="16">
        <v>26058762.004146233</v>
      </c>
      <c r="H398" s="5">
        <v>0</v>
      </c>
      <c r="I398" s="17">
        <v>0</v>
      </c>
      <c r="J398" s="5">
        <v>11661630.444444446</v>
      </c>
      <c r="K398" s="5">
        <v>0</v>
      </c>
      <c r="L398" s="5">
        <v>0</v>
      </c>
      <c r="M398" s="5">
        <v>0</v>
      </c>
      <c r="N398" s="6">
        <v>0</v>
      </c>
      <c r="O398" s="6">
        <v>0</v>
      </c>
      <c r="P398" s="6">
        <v>871135.38000000012</v>
      </c>
      <c r="Q398" s="6">
        <v>0</v>
      </c>
      <c r="R398" s="6">
        <v>0</v>
      </c>
      <c r="S398" s="7">
        <f t="shared" si="6"/>
        <v>38591527.828590684</v>
      </c>
    </row>
    <row r="399" spans="1:19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752</v>
      </c>
      <c r="G399" s="16">
        <v>60414049.178270757</v>
      </c>
      <c r="H399" s="5">
        <v>0</v>
      </c>
      <c r="I399" s="17">
        <v>0</v>
      </c>
      <c r="J399" s="5">
        <v>12774849.513323279</v>
      </c>
      <c r="K399" s="5">
        <v>0</v>
      </c>
      <c r="L399" s="5">
        <v>0</v>
      </c>
      <c r="M399" s="5">
        <v>0</v>
      </c>
      <c r="N399" s="6">
        <v>0</v>
      </c>
      <c r="O399" s="6">
        <v>0</v>
      </c>
      <c r="P399" s="6">
        <v>760897.8</v>
      </c>
      <c r="Q399" s="6">
        <v>0</v>
      </c>
      <c r="R399" s="6">
        <v>0</v>
      </c>
      <c r="S399" s="7">
        <f t="shared" si="6"/>
        <v>73949796.491594031</v>
      </c>
    </row>
    <row r="400" spans="1:19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752</v>
      </c>
      <c r="G400" s="16">
        <v>0</v>
      </c>
      <c r="H400" s="5">
        <v>0</v>
      </c>
      <c r="I400" s="17">
        <v>0</v>
      </c>
      <c r="J400" s="5">
        <v>175520665.37154341</v>
      </c>
      <c r="K400" s="5">
        <v>0</v>
      </c>
      <c r="L400" s="5">
        <v>0</v>
      </c>
      <c r="M400" s="5">
        <v>0</v>
      </c>
      <c r="N400" s="6">
        <v>0</v>
      </c>
      <c r="O400" s="6">
        <v>0</v>
      </c>
      <c r="P400" s="6">
        <v>2030241.6</v>
      </c>
      <c r="Q400" s="6">
        <v>0</v>
      </c>
      <c r="R400" s="6">
        <v>0</v>
      </c>
      <c r="S400" s="7">
        <f t="shared" si="6"/>
        <v>177550906.9715434</v>
      </c>
    </row>
    <row r="401" spans="1:19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752</v>
      </c>
      <c r="G401" s="16">
        <v>14460450.927324791</v>
      </c>
      <c r="H401" s="5">
        <v>0</v>
      </c>
      <c r="I401" s="17">
        <v>0</v>
      </c>
      <c r="J401" s="5">
        <v>7283642.5339366524</v>
      </c>
      <c r="K401" s="5">
        <v>0</v>
      </c>
      <c r="L401" s="5">
        <v>0</v>
      </c>
      <c r="M401" s="5">
        <v>0</v>
      </c>
      <c r="N401" s="6">
        <v>0</v>
      </c>
      <c r="O401" s="6">
        <v>0</v>
      </c>
      <c r="P401" s="6">
        <v>121401</v>
      </c>
      <c r="Q401" s="6">
        <v>0</v>
      </c>
      <c r="R401" s="6">
        <v>0</v>
      </c>
      <c r="S401" s="7">
        <f t="shared" si="6"/>
        <v>21865494.461261444</v>
      </c>
    </row>
    <row r="402" spans="1:19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752</v>
      </c>
      <c r="G402" s="16">
        <v>0</v>
      </c>
      <c r="H402" s="5">
        <v>0</v>
      </c>
      <c r="I402" s="17">
        <v>0</v>
      </c>
      <c r="J402" s="5">
        <v>78357716.063348413</v>
      </c>
      <c r="K402" s="5">
        <v>0</v>
      </c>
      <c r="L402" s="5">
        <v>0</v>
      </c>
      <c r="M402" s="5">
        <v>0</v>
      </c>
      <c r="N402" s="6">
        <v>0</v>
      </c>
      <c r="O402" s="6">
        <v>0</v>
      </c>
      <c r="P402" s="6">
        <v>869310</v>
      </c>
      <c r="Q402" s="6">
        <v>0</v>
      </c>
      <c r="R402" s="6">
        <v>0</v>
      </c>
      <c r="S402" s="7">
        <f t="shared" si="6"/>
        <v>79227026.063348413</v>
      </c>
    </row>
    <row r="403" spans="1:19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752</v>
      </c>
      <c r="G403" s="16">
        <v>18928509.952824958</v>
      </c>
      <c r="H403" s="5">
        <v>0</v>
      </c>
      <c r="I403" s="17">
        <v>0</v>
      </c>
      <c r="J403" s="5">
        <v>285098.54198089498</v>
      </c>
      <c r="K403" s="5">
        <v>0</v>
      </c>
      <c r="L403" s="5">
        <v>0</v>
      </c>
      <c r="M403" s="5">
        <v>0</v>
      </c>
      <c r="N403" s="6">
        <v>0</v>
      </c>
      <c r="O403" s="6">
        <v>0</v>
      </c>
      <c r="P403" s="6">
        <v>103187.52</v>
      </c>
      <c r="Q403" s="6">
        <v>0</v>
      </c>
      <c r="R403" s="6">
        <v>0</v>
      </c>
      <c r="S403" s="7">
        <f t="shared" si="6"/>
        <v>19316796.014805853</v>
      </c>
    </row>
    <row r="404" spans="1:19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752</v>
      </c>
      <c r="G404" s="16">
        <v>47328180.579788007</v>
      </c>
      <c r="H404" s="5">
        <v>0</v>
      </c>
      <c r="I404" s="17">
        <v>0</v>
      </c>
      <c r="J404" s="5">
        <v>10833709.244846657</v>
      </c>
      <c r="K404" s="5">
        <v>0</v>
      </c>
      <c r="L404" s="5">
        <v>0</v>
      </c>
      <c r="M404" s="5">
        <v>0</v>
      </c>
      <c r="N404" s="6">
        <v>0</v>
      </c>
      <c r="O404" s="6">
        <v>0</v>
      </c>
      <c r="P404" s="6">
        <v>1054094.76</v>
      </c>
      <c r="Q404" s="6">
        <v>0</v>
      </c>
      <c r="R404" s="6">
        <v>0</v>
      </c>
      <c r="S404" s="7">
        <f t="shared" si="6"/>
        <v>59215984.584634662</v>
      </c>
    </row>
    <row r="405" spans="1:19" x14ac:dyDescent="0.25">
      <c r="A405" s="22" t="s">
        <v>436</v>
      </c>
      <c r="B405" s="22" t="s">
        <v>436</v>
      </c>
      <c r="C405" s="22" t="s">
        <v>384</v>
      </c>
      <c r="D405" s="22" t="s">
        <v>385</v>
      </c>
      <c r="E405" s="25" t="s">
        <v>695</v>
      </c>
      <c r="F405" s="13" t="s">
        <v>752</v>
      </c>
      <c r="G405" s="16">
        <v>0</v>
      </c>
      <c r="H405" s="5">
        <v>0</v>
      </c>
      <c r="I405" s="17">
        <v>0</v>
      </c>
      <c r="J405" s="5">
        <v>278230236.60633475</v>
      </c>
      <c r="K405" s="5">
        <v>0</v>
      </c>
      <c r="L405" s="5">
        <v>0</v>
      </c>
      <c r="M405" s="5">
        <v>0</v>
      </c>
      <c r="N405" s="6">
        <v>0</v>
      </c>
      <c r="O405" s="6">
        <v>0</v>
      </c>
      <c r="P405" s="6">
        <v>4848801.3</v>
      </c>
      <c r="Q405" s="6">
        <v>0</v>
      </c>
      <c r="R405" s="6">
        <v>0</v>
      </c>
      <c r="S405" s="7">
        <f t="shared" si="6"/>
        <v>283079037.90633476</v>
      </c>
    </row>
    <row r="406" spans="1:19" ht="15.75" thickBot="1" x14ac:dyDescent="0.3">
      <c r="A406" s="22" t="s">
        <v>436</v>
      </c>
      <c r="B406" s="22" t="s">
        <v>436</v>
      </c>
      <c r="C406" s="22" t="s">
        <v>384</v>
      </c>
      <c r="D406" s="22" t="s">
        <v>385</v>
      </c>
      <c r="E406" s="26" t="s">
        <v>696</v>
      </c>
      <c r="F406" s="13" t="s">
        <v>752</v>
      </c>
      <c r="G406" s="16">
        <v>20210978.124467961</v>
      </c>
      <c r="H406" s="5">
        <v>0</v>
      </c>
      <c r="I406" s="17">
        <v>0</v>
      </c>
      <c r="J406" s="5">
        <v>10843802.488687785</v>
      </c>
      <c r="K406" s="5">
        <v>0</v>
      </c>
      <c r="L406" s="5">
        <v>0</v>
      </c>
      <c r="M406" s="5">
        <v>0</v>
      </c>
      <c r="N406" s="6">
        <v>0</v>
      </c>
      <c r="O406" s="6">
        <v>0</v>
      </c>
      <c r="P406" s="6">
        <v>151182</v>
      </c>
      <c r="Q406" s="6">
        <v>0</v>
      </c>
      <c r="R406" s="6">
        <v>0</v>
      </c>
      <c r="S406" s="7">
        <f t="shared" si="6"/>
        <v>31205962.613155745</v>
      </c>
    </row>
    <row r="407" spans="1:19" ht="15.75" thickBot="1" x14ac:dyDescent="0.3">
      <c r="G407" s="23">
        <f t="shared" ref="G407:S407" si="7">+SUBTOTAL(9,G8:G406)</f>
        <v>42704202583.132881</v>
      </c>
      <c r="H407" s="23">
        <f t="shared" si="7"/>
        <v>1462506722.2867653</v>
      </c>
      <c r="I407" s="23">
        <f t="shared" si="7"/>
        <v>37934251195.3825</v>
      </c>
      <c r="J407" s="23">
        <f t="shared" si="7"/>
        <v>13022432173.153357</v>
      </c>
      <c r="K407" s="23">
        <f t="shared" si="7"/>
        <v>8216787463.1855145</v>
      </c>
      <c r="L407" s="23">
        <f t="shared" si="7"/>
        <v>26169362474.609375</v>
      </c>
      <c r="M407" s="23">
        <f t="shared" si="7"/>
        <v>5509561611.8732347</v>
      </c>
      <c r="N407" s="23">
        <f t="shared" si="7"/>
        <v>24450704601.47171</v>
      </c>
      <c r="O407" s="23">
        <f t="shared" si="7"/>
        <v>358839702.86000001</v>
      </c>
      <c r="P407" s="23">
        <f t="shared" si="7"/>
        <v>457752303.71999997</v>
      </c>
      <c r="Q407" s="23">
        <f t="shared" si="7"/>
        <v>80298330.840000004</v>
      </c>
      <c r="R407" s="23">
        <f t="shared" si="7"/>
        <v>386832005.28000015</v>
      </c>
      <c r="S407" s="23">
        <f t="shared" si="7"/>
        <v>160753531167.7955</v>
      </c>
    </row>
    <row r="408" spans="1:19" x14ac:dyDescent="0.25">
      <c r="G408" s="2"/>
      <c r="I408" s="20"/>
      <c r="J408" s="19"/>
      <c r="N408" s="20"/>
      <c r="S408" s="19"/>
    </row>
    <row r="409" spans="1:19" x14ac:dyDescent="0.25">
      <c r="G409" s="21"/>
      <c r="J409" s="20"/>
      <c r="K409" s="27"/>
      <c r="L409" s="20"/>
      <c r="N409" s="20"/>
      <c r="S409" s="19"/>
    </row>
    <row r="410" spans="1:19" x14ac:dyDescent="0.25">
      <c r="S410" s="40"/>
    </row>
    <row r="411" spans="1:19" x14ac:dyDescent="0.25">
      <c r="S411" s="20"/>
    </row>
    <row r="412" spans="1:19" x14ac:dyDescent="0.25">
      <c r="J412" s="19"/>
      <c r="S412" s="41"/>
    </row>
    <row r="414" spans="1:19" x14ac:dyDescent="0.25">
      <c r="J414" s="20"/>
      <c r="L414" s="20"/>
    </row>
  </sheetData>
  <sortState xmlns:xlrd2="http://schemas.microsoft.com/office/spreadsheetml/2017/richdata2" ref="A8:S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51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Agosto</vt:lpstr>
      <vt:lpstr>Agosto!Área_de_impresión</vt:lpstr>
      <vt:lpstr>Agosto!Títulos_a_imprimir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2024-06-11T17:10:21Z</cp:lastPrinted>
  <dcterms:created xsi:type="dcterms:W3CDTF">2017-03-31T14:53:56Z</dcterms:created>
  <dcterms:modified xsi:type="dcterms:W3CDTF">2024-10-07T18:22:38Z</dcterms:modified>
</cp:coreProperties>
</file>