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12 - Diciembre - 24\Compensación por Linea\"/>
    </mc:Choice>
  </mc:AlternateContent>
  <xr:revisionPtr revIDLastSave="0" documentId="8_{075551EC-0BC5-4D2C-B012-88311C562FD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iciembre" sheetId="5" r:id="rId1"/>
  </sheets>
  <definedNames>
    <definedName name="_xlnm._FilterDatabase" localSheetId="0" hidden="1">Diciembre!$A$7:$R$407</definedName>
    <definedName name="_xlnm.Print_Area" localSheetId="0">Diciembre!$A$1:$R$407</definedName>
    <definedName name="_xlnm.Print_Titles" localSheetId="0">Diciembre!$6:$7</definedName>
  </definedNames>
  <calcPr calcId="181029"/>
</workbook>
</file>

<file path=xl/calcChain.xml><?xml version="1.0" encoding="utf-8"?>
<calcChain xmlns="http://schemas.openxmlformats.org/spreadsheetml/2006/main">
  <c r="L407" i="5" l="1"/>
  <c r="J407" i="5" l="1"/>
  <c r="K407" i="5" l="1"/>
  <c r="O407" i="5"/>
  <c r="Q407" i="5"/>
  <c r="R58" i="5" l="1"/>
  <c r="R213" i="5"/>
  <c r="R74" i="5"/>
  <c r="R160" i="5"/>
  <c r="R252" i="5"/>
  <c r="R112" i="5"/>
  <c r="R62" i="5"/>
  <c r="R212" i="5"/>
  <c r="R39" i="5"/>
  <c r="R103" i="5"/>
  <c r="R220" i="5"/>
  <c r="R72" i="5"/>
  <c r="R98" i="5"/>
  <c r="R38" i="5"/>
  <c r="R254" i="5"/>
  <c r="R208" i="5"/>
  <c r="R34" i="5"/>
  <c r="R102" i="5"/>
  <c r="R26" i="5"/>
  <c r="R168" i="5"/>
  <c r="R20" i="5"/>
  <c r="R84" i="5"/>
  <c r="R148" i="5"/>
  <c r="R190" i="5"/>
  <c r="R55" i="5"/>
  <c r="R119" i="5"/>
  <c r="R151" i="5"/>
  <c r="R183" i="5"/>
  <c r="R215" i="5"/>
  <c r="R247" i="5"/>
  <c r="R86" i="5"/>
  <c r="R21" i="5"/>
  <c r="R134" i="5"/>
  <c r="R221" i="5"/>
  <c r="R214" i="5"/>
  <c r="R64" i="5"/>
  <c r="R177" i="5"/>
  <c r="R56" i="5"/>
  <c r="R113" i="5"/>
  <c r="R226" i="5"/>
  <c r="R176" i="5"/>
  <c r="R89" i="5"/>
  <c r="R132" i="5"/>
  <c r="R27" i="5"/>
  <c r="R59" i="5"/>
  <c r="R91" i="5"/>
  <c r="R123" i="5"/>
  <c r="R155" i="5"/>
  <c r="R187" i="5"/>
  <c r="R219" i="5"/>
  <c r="R251" i="5"/>
  <c r="R16" i="5"/>
  <c r="R65" i="5"/>
  <c r="R92" i="5"/>
  <c r="R12" i="5"/>
  <c r="R69" i="5"/>
  <c r="R240" i="5"/>
  <c r="R9" i="5"/>
  <c r="R52" i="5"/>
  <c r="R137" i="5"/>
  <c r="R222" i="5"/>
  <c r="R31" i="5"/>
  <c r="R63" i="5"/>
  <c r="R95" i="5"/>
  <c r="R127" i="5"/>
  <c r="R159" i="5"/>
  <c r="R191" i="5"/>
  <c r="R223" i="5"/>
  <c r="R255" i="5"/>
  <c r="R44" i="5"/>
  <c r="R80" i="5"/>
  <c r="R85" i="5"/>
  <c r="R96" i="5"/>
  <c r="R76" i="5"/>
  <c r="R133" i="5"/>
  <c r="R100" i="5"/>
  <c r="R185" i="5"/>
  <c r="R35" i="5"/>
  <c r="R67" i="5"/>
  <c r="R99" i="5"/>
  <c r="R131" i="5"/>
  <c r="R163" i="5"/>
  <c r="R195" i="5"/>
  <c r="R227" i="5"/>
  <c r="R259" i="5"/>
  <c r="I407" i="5"/>
  <c r="P407" i="5"/>
  <c r="L3" i="5" s="1"/>
  <c r="R243" i="5" l="1"/>
  <c r="R211" i="5"/>
  <c r="R179" i="5"/>
  <c r="R147" i="5"/>
  <c r="R115" i="5"/>
  <c r="R83" i="5"/>
  <c r="R51" i="5"/>
  <c r="R19" i="5"/>
  <c r="R249" i="5"/>
  <c r="R164" i="5"/>
  <c r="R121" i="5"/>
  <c r="R36" i="5"/>
  <c r="R48" i="5"/>
  <c r="R32" i="5"/>
  <c r="R188" i="5"/>
  <c r="R124" i="5"/>
  <c r="R256" i="5"/>
  <c r="R28" i="5"/>
  <c r="R234" i="5"/>
  <c r="R250" i="5"/>
  <c r="R192" i="5"/>
  <c r="R144" i="5"/>
  <c r="R239" i="5"/>
  <c r="R207" i="5"/>
  <c r="R175" i="5"/>
  <c r="R143" i="5"/>
  <c r="R111" i="5"/>
  <c r="R79" i="5"/>
  <c r="R47" i="5"/>
  <c r="R15" i="5"/>
  <c r="R116" i="5"/>
  <c r="R73" i="5"/>
  <c r="R17" i="5"/>
  <c r="R128" i="5"/>
  <c r="R236" i="5"/>
  <c r="R235" i="5"/>
  <c r="R203" i="5"/>
  <c r="R171" i="5"/>
  <c r="R139" i="5"/>
  <c r="R107" i="5"/>
  <c r="R75" i="5"/>
  <c r="R43" i="5"/>
  <c r="R11" i="5"/>
  <c r="R68" i="5"/>
  <c r="R25" i="5"/>
  <c r="R204" i="5"/>
  <c r="G407" i="5"/>
  <c r="R228" i="5"/>
  <c r="R142" i="5"/>
  <c r="R57" i="5"/>
  <c r="R14" i="5"/>
  <c r="R246" i="5"/>
  <c r="R189" i="5"/>
  <c r="R18" i="5"/>
  <c r="R216" i="5"/>
  <c r="R152" i="5"/>
  <c r="R24" i="5"/>
  <c r="R198" i="5"/>
  <c r="R120" i="5"/>
  <c r="R29" i="5"/>
  <c r="R193" i="5"/>
  <c r="R77" i="5"/>
  <c r="R257" i="5"/>
  <c r="R180" i="5"/>
  <c r="R94" i="5"/>
  <c r="R182" i="5"/>
  <c r="R125" i="5"/>
  <c r="R209" i="5"/>
  <c r="R145" i="5"/>
  <c r="R88" i="5"/>
  <c r="R10" i="5"/>
  <c r="R184" i="5"/>
  <c r="R70" i="5"/>
  <c r="R242" i="5"/>
  <c r="R178" i="5"/>
  <c r="R49" i="5"/>
  <c r="R229" i="5"/>
  <c r="R260" i="5"/>
  <c r="R217" i="5"/>
  <c r="R174" i="5"/>
  <c r="R46" i="5"/>
  <c r="R232" i="5"/>
  <c r="R118" i="5"/>
  <c r="R61" i="5"/>
  <c r="R181" i="5"/>
  <c r="R258" i="5"/>
  <c r="R202" i="5"/>
  <c r="R138" i="5"/>
  <c r="R81" i="5"/>
  <c r="R170" i="5"/>
  <c r="R165" i="5"/>
  <c r="R50" i="5"/>
  <c r="R248" i="5"/>
  <c r="R200" i="5"/>
  <c r="H407" i="5"/>
  <c r="R82" i="5"/>
  <c r="R194" i="5"/>
  <c r="R186" i="5"/>
  <c r="R106" i="5"/>
  <c r="R169" i="5"/>
  <c r="R41" i="5"/>
  <c r="R225" i="5"/>
  <c r="R54" i="5"/>
  <c r="R130" i="5"/>
  <c r="R262" i="5"/>
  <c r="R233" i="5"/>
  <c r="R126" i="5"/>
  <c r="R253" i="5"/>
  <c r="R42" i="5"/>
  <c r="R150" i="5"/>
  <c r="R45" i="5"/>
  <c r="R101" i="5"/>
  <c r="R108" i="5"/>
  <c r="R231" i="5"/>
  <c r="R199" i="5"/>
  <c r="R167" i="5"/>
  <c r="R135" i="5"/>
  <c r="R87" i="5"/>
  <c r="R23" i="5"/>
  <c r="R156" i="5"/>
  <c r="R37" i="5"/>
  <c r="R172" i="5"/>
  <c r="R105" i="5"/>
  <c r="R140" i="5"/>
  <c r="R224" i="5"/>
  <c r="R93" i="5"/>
  <c r="R71" i="5"/>
  <c r="R197" i="5"/>
  <c r="R60" i="5"/>
  <c r="R149" i="5"/>
  <c r="R206" i="5"/>
  <c r="R78" i="5"/>
  <c r="R218" i="5"/>
  <c r="R161" i="5"/>
  <c r="R104" i="5"/>
  <c r="R245" i="5"/>
  <c r="R66" i="5"/>
  <c r="R141" i="5"/>
  <c r="R157" i="5"/>
  <c r="R136" i="5"/>
  <c r="R22" i="5"/>
  <c r="R244" i="5"/>
  <c r="R201" i="5"/>
  <c r="R158" i="5"/>
  <c r="R30" i="5"/>
  <c r="R210" i="5"/>
  <c r="R154" i="5"/>
  <c r="R97" i="5"/>
  <c r="R40" i="5"/>
  <c r="R237" i="5"/>
  <c r="R173" i="5"/>
  <c r="R117" i="5"/>
  <c r="R53" i="5"/>
  <c r="R241" i="5"/>
  <c r="R13" i="5"/>
  <c r="R205" i="5"/>
  <c r="R129" i="5"/>
  <c r="R122" i="5"/>
  <c r="R162" i="5"/>
  <c r="R114" i="5"/>
  <c r="R238" i="5"/>
  <c r="R196" i="5"/>
  <c r="R153" i="5"/>
  <c r="R110" i="5"/>
  <c r="R261" i="5"/>
  <c r="R146" i="5"/>
  <c r="R90" i="5"/>
  <c r="R33" i="5"/>
  <c r="R230" i="5"/>
  <c r="R166" i="5"/>
  <c r="R109" i="5"/>
  <c r="L2" i="5" l="1"/>
  <c r="N407" i="5"/>
  <c r="R8" i="5"/>
  <c r="R279" i="5"/>
  <c r="R285" i="5"/>
  <c r="R263" i="5"/>
  <c r="M407" i="5"/>
  <c r="R282" i="5"/>
  <c r="R274" i="5"/>
  <c r="R291" i="5"/>
  <c r="R289" i="5"/>
  <c r="R278" i="5"/>
  <c r="R264" i="5"/>
  <c r="R280" i="5"/>
  <c r="R277" i="5"/>
  <c r="R272" i="5"/>
  <c r="R286" i="5"/>
  <c r="R276" i="5"/>
  <c r="R269" i="5"/>
  <c r="R293" i="5"/>
  <c r="R267" i="5"/>
  <c r="R265" i="5"/>
  <c r="R284" i="5"/>
  <c r="R287" i="5"/>
  <c r="R281" i="5"/>
  <c r="R275" i="5"/>
  <c r="R290" i="5"/>
  <c r="R270" i="5"/>
  <c r="R283" i="5"/>
  <c r="R268" i="5"/>
  <c r="R273" i="5"/>
  <c r="R288" i="5"/>
  <c r="R271" i="5"/>
  <c r="R292" i="5"/>
  <c r="R266" i="5"/>
  <c r="R294" i="5"/>
  <c r="R389" i="5"/>
  <c r="R380" i="5"/>
  <c r="R333" i="5"/>
  <c r="R372" i="5"/>
  <c r="R394" i="5"/>
  <c r="R303" i="5"/>
  <c r="R319" i="5"/>
  <c r="R373" i="5"/>
  <c r="R365" i="5"/>
  <c r="R346" i="5"/>
  <c r="R398" i="5"/>
  <c r="R361" i="5"/>
  <c r="R330" i="5"/>
  <c r="R392" i="5"/>
  <c r="R382" i="5"/>
  <c r="R299" i="5"/>
  <c r="R328" i="5"/>
  <c r="R378" i="5"/>
  <c r="R316" i="5"/>
  <c r="R312" i="5"/>
  <c r="R381" i="5"/>
  <c r="R367" i="5"/>
  <c r="R358" i="5"/>
  <c r="R363" i="5"/>
  <c r="R324" i="5"/>
  <c r="R306" i="5"/>
  <c r="R327" i="5"/>
  <c r="R391" i="5"/>
  <c r="R357" i="5"/>
  <c r="R325" i="5"/>
  <c r="R344" i="5"/>
  <c r="R402" i="5"/>
  <c r="R326" i="5"/>
  <c r="R354" i="5"/>
  <c r="R320" i="5"/>
  <c r="R307" i="5"/>
  <c r="R360" i="5"/>
  <c r="R355" i="5"/>
  <c r="R309" i="5"/>
  <c r="R343" i="5"/>
  <c r="R377" i="5"/>
  <c r="R376" i="5"/>
  <c r="R395" i="5"/>
  <c r="R337" i="5"/>
  <c r="R332" i="5"/>
  <c r="R295" i="5"/>
  <c r="R352" i="5"/>
  <c r="R329" i="5"/>
  <c r="R405" i="5"/>
  <c r="R369" i="5"/>
  <c r="R356" i="5"/>
  <c r="R370" i="5"/>
  <c r="R304" i="5"/>
  <c r="R305" i="5"/>
  <c r="R396" i="5"/>
  <c r="R334" i="5"/>
  <c r="R348" i="5"/>
  <c r="R387" i="5"/>
  <c r="R336" i="5"/>
  <c r="R371" i="5"/>
  <c r="R362" i="5"/>
  <c r="R345" i="5"/>
  <c r="R401" i="5"/>
  <c r="R335" i="5"/>
  <c r="R342" i="5"/>
  <c r="R297" i="5"/>
  <c r="R353" i="5"/>
  <c r="R321" i="5"/>
  <c r="R339" i="5"/>
  <c r="R403" i="5"/>
  <c r="R399" i="5"/>
  <c r="R323" i="5"/>
  <c r="R400" i="5"/>
  <c r="R404" i="5"/>
  <c r="R338" i="5"/>
  <c r="R349" i="5"/>
  <c r="R311" i="5"/>
  <c r="R406" i="5"/>
  <c r="R374" i="5"/>
  <c r="R368" i="5"/>
  <c r="R351" i="5"/>
  <c r="R390" i="5"/>
  <c r="R301" i="5"/>
  <c r="R384" i="5"/>
  <c r="R383" i="5"/>
  <c r="R298" i="5"/>
  <c r="R397" i="5"/>
  <c r="R385" i="5"/>
  <c r="R322" i="5"/>
  <c r="R375" i="5"/>
  <c r="R308" i="5"/>
  <c r="R340" i="5"/>
  <c r="R341" i="5"/>
  <c r="R331" i="5"/>
  <c r="R386" i="5"/>
  <c r="R350" i="5"/>
  <c r="R300" i="5"/>
  <c r="R314" i="5"/>
  <c r="R302" i="5"/>
  <c r="R364" i="5"/>
  <c r="R313" i="5"/>
  <c r="R318" i="5"/>
  <c r="R359" i="5"/>
  <c r="R366" i="5"/>
  <c r="R379" i="5"/>
  <c r="R393" i="5"/>
  <c r="R317" i="5"/>
  <c r="R315" i="5"/>
  <c r="R310" i="5"/>
  <c r="R347" i="5"/>
  <c r="R388" i="5"/>
  <c r="R296" i="5"/>
  <c r="L4" i="5" l="1"/>
  <c r="R407" i="5"/>
</calcChain>
</file>

<file path=xl/sharedStrings.xml><?xml version="1.0" encoding="utf-8"?>
<sst xmlns="http://schemas.openxmlformats.org/spreadsheetml/2006/main" count="2414" uniqueCount="787">
  <si>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</si>
  <si>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</si>
  <si>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</si>
  <si>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</si>
  <si>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</si>
  <si>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</si>
  <si>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</si>
  <si>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</si>
  <si>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</si>
  <si>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</si>
  <si>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</si>
  <si>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</si>
  <si>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</si>
  <si>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</si>
  <si>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</si>
  <si>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</si>
  <si>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</si>
  <si>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</si>
  <si>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</si>
  <si>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</si>
  <si>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</si>
  <si>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</si>
  <si>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</si>
  <si>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</si>
  <si>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</si>
  <si>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</si>
  <si>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</si>
  <si>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</si>
  <si>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</si>
  <si>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</si>
  <si>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</si>
  <si>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</si>
  <si>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</si>
  <si>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</si>
  <si>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</si>
  <si>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</si>
  <si>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</si>
  <si>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</si>
  <si>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</si>
  <si>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</si>
  <si>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</si>
  <si>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</si>
  <si>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</si>
  <si>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</si>
  <si>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</si>
  <si>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</si>
  <si>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</si>
  <si>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</si>
  <si>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</si>
  <si>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</si>
  <si>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</si>
  <si>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</si>
  <si>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</si>
  <si>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</si>
  <si>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</si>
  <si>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</si>
  <si>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</si>
  <si>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</si>
  <si>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</si>
  <si>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</si>
  <si>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</si>
  <si>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</si>
  <si>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</si>
  <si>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</si>
  <si>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</si>
  <si>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</si>
  <si>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</si>
  <si>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</si>
  <si>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</si>
  <si>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</si>
  <si>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</si>
  <si>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</si>
  <si>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</si>
  <si>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</si>
  <si>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</si>
  <si>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</si>
  <si>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</si>
  <si>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</si>
  <si>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</si>
  <si>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</si>
  <si>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</si>
  <si>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</si>
  <si>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</si>
  <si>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</si>
  <si>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</si>
  <si>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</si>
  <si>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</si>
  <si>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</si>
  <si>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</si>
  <si>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</si>
  <si>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</si>
  <si>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</si>
  <si>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</si>
  <si>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</si>
  <si>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</si>
  <si>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</si>
  <si>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</si>
  <si>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</si>
  <si>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</si>
  <si>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</si>
  <si>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</si>
  <si>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</si>
  <si>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</si>
  <si>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</si>
  <si>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</si>
  <si>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</si>
  <si>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</si>
  <si>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</si>
  <si>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</si>
  <si>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</si>
  <si>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</si>
  <si>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</si>
  <si>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</si>
  <si>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</si>
  <si>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</si>
  <si>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</si>
  <si>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</si>
  <si>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</si>
  <si>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</si>
  <si>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</si>
  <si>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</si>
  <si>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</si>
  <si>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</si>
  <si>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</si>
  <si>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</si>
  <si>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</si>
  <si>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</si>
  <si>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</si>
  <si>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</si>
  <si>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</si>
  <si>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</si>
  <si>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</si>
  <si>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</si>
  <si>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</si>
  <si>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</si>
  <si>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</si>
  <si>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</si>
  <si>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</si>
  <si>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</si>
  <si>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</si>
  <si>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</si>
  <si>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</si>
  <si>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</si>
  <si>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</si>
  <si>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</si>
  <si>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</si>
  <si>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</si>
  <si>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</si>
  <si>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</si>
  <si>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</si>
  <si>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</si>
  <si>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</si>
  <si>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</si>
  <si>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</si>
  <si>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</si>
  <si>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</si>
  <si>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</si>
  <si>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</si>
  <si>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</si>
  <si>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</si>
  <si>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</si>
  <si>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</si>
  <si>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</si>
  <si>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</si>
  <si>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</si>
  <si>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</si>
  <si>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</si>
  <si>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</si>
  <si>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</si>
  <si>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</si>
  <si>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</si>
  <si>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</si>
  <si>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</si>
  <si>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</si>
  <si>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</si>
  <si>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</si>
  <si>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</si>
  <si>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</si>
  <si>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</si>
  <si>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</si>
  <si>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</si>
  <si>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</si>
  <si>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</si>
  <si>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</si>
  <si>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</si>
  <si>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</si>
  <si>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</si>
  <si>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</si>
  <si>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</si>
  <si>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</si>
  <si>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</si>
  <si>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</si>
  <si>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</si>
  <si>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</si>
  <si>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</si>
  <si>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</si>
  <si>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</si>
  <si>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</si>
  <si>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</si>
  <si>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</si>
  <si>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</si>
  <si>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</si>
  <si>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</si>
  <si>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</si>
  <si>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</si>
  <si>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</si>
  <si>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</si>
  <si>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</si>
  <si>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</si>
  <si>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</si>
  <si>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</si>
  <si>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</si>
  <si>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</si>
  <si>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</si>
  <si>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</si>
  <si>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</si>
  <si>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</si>
  <si>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</si>
  <si>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</si>
  <si>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</si>
  <si>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</si>
  <si>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</si>
  <si>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</si>
  <si>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</si>
  <si>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</si>
  <si>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</si>
  <si>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</si>
  <si>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</si>
  <si>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</si>
  <si>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</si>
  <si>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</si>
  <si>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</si>
  <si>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</si>
  <si>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</si>
  <si>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</si>
  <si>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</si>
  <si>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</si>
  <si>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</si>
  <si>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</si>
  <si>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</si>
  <si>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</si>
  <si>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</si>
  <si>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</si>
  <si>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</si>
  <si>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</si>
  <si>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</si>
  <si>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</si>
  <si>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</si>
  <si>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</si>
  <si>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</si>
  <si>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</si>
  <si>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</si>
  <si>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</si>
  <si>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</si>
  <si>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</si>
  <si>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</si>
  <si>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</si>
  <si>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</si>
  <si>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</si>
  <si>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</si>
  <si>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</si>
  <si>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</si>
  <si>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</si>
  <si>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</si>
  <si>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</si>
  <si>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</si>
  <si>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</si>
  <si>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</si>
  <si>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</si>
  <si>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</si>
  <si>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</si>
  <si>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</si>
  <si>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</si>
  <si>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</si>
  <si>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</si>
  <si>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</si>
  <si>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</si>
  <si>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</si>
  <si>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</si>
  <si>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</si>
  <si>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</si>
  <si>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</si>
  <si>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</si>
  <si>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</si>
  <si>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</si>
  <si>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</si>
  <si>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</si>
  <si>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</si>
  <si>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</si>
  <si>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</si>
  <si>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</si>
  <si>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</si>
  <si>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</si>
  <si>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</si>
  <si>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</si>
  <si>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</si>
  <si>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</si>
  <si>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</si>
  <si>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</si>
  <si>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</si>
  <si>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</si>
  <si>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</si>
  <si>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</si>
  <si>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</si>
  <si>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</si>
  <si>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</si>
  <si>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</si>
  <si>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</si>
  <si>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</si>
  <si>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</si>
  <si>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</si>
  <si>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</si>
  <si>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</si>
  <si>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</si>
  <si>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</si>
  <si>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</si>
  <si>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</si>
  <si>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</si>
  <si>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</si>
  <si>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</si>
  <si>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</si>
  <si>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</si>
  <si>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</si>
  <si>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</si>
  <si>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</si>
  <si>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</si>
  <si>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</si>
  <si>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</si>
  <si>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</si>
  <si>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</si>
  <si>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</si>
  <si>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</si>
  <si>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</si>
  <si>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</si>
  <si>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</si>
  <si>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</si>
  <si>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</si>
  <si>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</si>
  <si>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</si>
  <si>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</si>
  <si>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</si>
  <si>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</si>
  <si>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</si>
  <si>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</si>
  <si>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</si>
  <si>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</si>
  <si>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</si>
  <si>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</si>
  <si>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</si>
  <si>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</si>
  <si>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</si>
  <si>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</si>
  <si>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</si>
  <si>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</si>
  <si>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</si>
  <si>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</si>
  <si>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</si>
  <si>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</si>
  <si>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</si>
  <si>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</si>
  <si>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</si>
  <si>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</si>
  <si>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</si>
  <si>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</si>
  <si>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</si>
  <si>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</si>
  <si>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</si>
  <si>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</si>
  <si>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</si>
  <si>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</si>
  <si>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</si>
  <si>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</si>
  <si>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</si>
  <si>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</si>
  <si>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</si>
  <si>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</si>
  <si>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</si>
  <si>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</si>
  <si>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</si>
  <si>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</si>
  <si>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</si>
  <si>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</si>
  <si>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</si>
  <si>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</si>
  <si>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</si>
  <si>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</si>
  <si>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</si>
  <si>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</si>
  <si>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</si>
  <si>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</si>
  <si>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</si>
  <si>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</si>
  <si>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</si>
  <si>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</si>
  <si>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</si>
  <si>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</si>
  <si>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</si>
  <si>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</si>
  <si>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</si>
  <si>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</si>
  <si>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</si>
  <si>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</si>
  <si>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</si>
  <si>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</si>
  <si>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</si>
  <si>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</si>
  <si>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</si>
  <si>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</si>
  <si>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</si>
  <si>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</si>
  <si>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</si>
  <si>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</si>
  <si>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</si>
  <si>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</si>
  <si>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</si>
  <si>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</si>
  <si>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</si>
  <si>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</si>
  <si>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</si>
  <si>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</si>
  <si>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</si>
  <si>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</si>
  <si>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</si>
  <si>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</si>
  <si>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</si>
  <si>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</si>
  <si>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</si>
  <si>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</si>
  <si>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</si>
  <si>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</si>
  <si>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</si>
  <si>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</si>
  <si>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</si>
  <si>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</si>
  <si>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</si>
  <si>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</si>
  <si>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</si>
  <si>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</si>
  <si>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</si>
  <si>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</si>
  <si>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</si>
  <si>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</si>
  <si>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</si>
  <si>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</si>
  <si>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</si>
  <si>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</si>
  <si>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</si>
  <si>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</si>
  <si>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</si>
  <si>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</si>
  <si>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</si>
  <si>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</si>
  <si>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</si>
  <si>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</si>
  <si>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</si>
  <si>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</si>
  <si>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</si>
  <si>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</si>
  <si>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</si>
  <si>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</si>
  <si>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</si>
  <si>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</si>
  <si>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</si>
  <si>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</si>
  <si>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</si>
  <si>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</si>
  <si>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</si>
  <si>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</si>
  <si>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</si>
  <si>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</si>
  <si>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</si>
  <si>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</si>
  <si>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</si>
  <si>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</si>
  <si>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</si>
  <si>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</si>
  <si>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</si>
  <si>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</si>
  <si>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</si>
  <si>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</si>
  <si>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</si>
  <si>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</si>
  <si>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</si>
  <si>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</si>
  <si>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</si>
  <si>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</si>
  <si>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</si>
  <si>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</si>
  <si>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</si>
  <si>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</si>
  <si>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</si>
  <si>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</si>
  <si>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</si>
  <si>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</si>
  <si>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</si>
  <si>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</si>
  <si>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</si>
  <si>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</si>
  <si>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</si>
  <si>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</si>
  <si>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</si>
  <si>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</si>
  <si>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</si>
  <si>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</si>
  <si>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</si>
  <si>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</si>
  <si>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</si>
  <si>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</si>
  <si>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</si>
  <si>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</si>
  <si>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</si>
  <si>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</si>
  <si>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</si>
  <si>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</si>
  <si>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</si>
  <si>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</si>
  <si>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</si>
  <si>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</si>
  <si>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</si>
  <si>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</si>
  <si>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</si>
  <si>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</si>
  <si>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</si>
  <si>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</si>
  <si>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</si>
  <si>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</si>
  <si>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</si>
  <si>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</si>
  <si>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</si>
  <si>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</si>
  <si>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</si>
  <si>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</si>
  <si>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</si>
  <si>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</si>
  <si>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</si>
  <si>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</si>
  <si>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</si>
  <si>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</si>
  <si>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</si>
  <si>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</si>
  <si>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</si>
  <si>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</si>
  <si>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</si>
  <si>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</si>
  <si>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</si>
  <si>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</si>
  <si>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</si>
  <si>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</si>
  <si>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</si>
  <si>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</si>
  <si>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</si>
  <si>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</si>
  <si>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</si>
  <si>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</si>
  <si>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</si>
  <si>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</si>
  <si>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</si>
  <si>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</si>
  <si>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</si>
  <si>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</si>
  <si>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</si>
  <si>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</si>
  <si>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</si>
  <si>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</si>
  <si>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</si>
  <si>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</si>
  <si>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</si>
  <si>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</si>
  <si>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</si>
  <si>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</si>
  <si>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</si>
  <si>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</si>
  <si>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</si>
  <si>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</si>
  <si>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</si>
  <si>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</si>
  <si>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</si>
  <si>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</si>
  <si>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</si>
  <si>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</si>
  <si>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</si>
  <si>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</si>
  <si>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</si>
  <si>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</si>
  <si>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</si>
  <si>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</si>
  <si>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</si>
  <si>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</si>
  <si>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</si>
  <si>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</si>
  <si>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</si>
  <si>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</si>
  <si>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</si>
  <si>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</si>
  <si>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</si>
  <si>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</si>
  <si>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</si>
  <si>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</si>
  <si>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</si>
  <si>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</si>
  <si>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</si>
  <si>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</si>
  <si>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</si>
  <si>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</si>
  <si>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</si>
  <si>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</si>
  <si>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</si>
  <si>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</si>
  <si>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</si>
  <si>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</si>
  <si>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</si>
  <si>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</si>
  <si>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</si>
  <si>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</si>
  <si>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</si>
  <si>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</si>
  <si>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</si>
  <si>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</si>
  <si>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</si>
  <si>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</si>
  <si>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</si>
  <si>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</si>
  <si>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</si>
  <si>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</si>
  <si>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</si>
  <si>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</si>
  <si>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</si>
  <si>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</si>
  <si>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</si>
  <si>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</si>
  <si>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</si>
  <si>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</si>
  <si>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</si>
  <si>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</si>
  <si>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</si>
  <si>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</si>
  <si>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</si>
  <si>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</si>
  <si>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</si>
  <si>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</si>
  <si>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</si>
  <si>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</si>
  <si>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</si>
  <si>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</si>
  <si>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</si>
  <si>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</si>
  <si>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</si>
  <si>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</si>
  <si>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</si>
  <si>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</si>
  <si>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</si>
  <si>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</si>
  <si>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</si>
  <si>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</si>
  <si>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</si>
  <si>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</si>
  <si>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</si>
  <si>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</si>
  <si>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</si>
  <si>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</si>
  <si>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</si>
  <si>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</si>
  <si>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</si>
  <si>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</si>
  <si>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</si>
  <si>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</si>
  <si>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</si>
  <si>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</si>
  <si>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</si>
  <si>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</si>
  <si>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</si>
  <si>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</si>
  <si>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</si>
  <si>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</si>
  <si>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</si>
  <si>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</si>
  <si>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</si>
  <si>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</si>
  <si>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</si>
  <si>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</si>
  <si>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</si>
  <si>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</si>
  <si>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</si>
  <si>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</si>
  <si>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</si>
  <si>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</si>
  <si>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</si>
  <si>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</si>
  <si>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</si>
  <si>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</si>
  <si>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</si>
  <si>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</si>
  <si>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</si>
  <si>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</si>
  <si>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</si>
  <si>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</si>
  <si>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</si>
  <si>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</si>
  <si>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</si>
  <si>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</si>
  <si>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</si>
  <si>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</si>
  <si>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</si>
  <si>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</si>
  <si>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</si>
  <si>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</si>
  <si>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</si>
  <si>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</si>
  <si>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</si>
  <si>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</si>
  <si>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</si>
  <si>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</si>
  <si>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</si>
  <si>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</si>
  <si>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</si>
  <si>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</si>
  <si>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</si>
  <si>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</si>
  <si>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</si>
  <si>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</si>
  <si>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</si>
  <si>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</si>
  <si>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</si>
  <si>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</si>
  <si>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</si>
  <si>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</si>
  <si>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</si>
  <si>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</si>
  <si>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</si>
  <si>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</si>
  <si>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</si>
  <si>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</si>
  <si>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</si>
  <si>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</si>
  <si>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</si>
  <si>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</si>
  <si>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</si>
  <si>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</si>
  <si>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</si>
  <si>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</si>
  <si>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</si>
  <si>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</si>
  <si>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</si>
  <si>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</si>
  <si>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</si>
  <si>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</si>
  <si>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</si>
  <si>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</si>
  <si>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</si>
  <si>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</si>
  <si>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</si>
  <si>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</si>
  <si>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</si>
  <si>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</si>
  <si>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</si>
  <si>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</si>
  <si>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</si>
  <si>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</si>
  <si>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</si>
  <si>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</si>
  <si>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</si>
  <si>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</si>
  <si>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</si>
  <si>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</si>
  <si>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</si>
  <si>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</si>
  <si>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</si>
  <si>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</si>
  <si>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</si>
  <si>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</si>
  <si>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</si>
  <si>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</si>
  <si>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</si>
  <si>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</si>
  <si>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</si>
  <si>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</si>
  <si>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</si>
  <si>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</si>
  <si>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</si>
  <si>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</si>
  <si>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</si>
  <si>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</si>
  <si>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</si>
  <si>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</si>
  <si>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</si>
  <si>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Pagos compensaciones AMBA por línea del mes de Diciembre de 2024</t>
  </si>
  <si>
    <t>Diciembre 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</si>
</sst>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14"/>
  <sheetViews>
    <sheetView tabSelected="1" zoomScaleNormal="100" workbookViewId="0">
      <pane xSplit="5" ySplit="7" topLeftCell="P399" activePane="bottomRight" state="frozen"/>
      <selection pane="topRight" activeCell="F1" sqref="F1"/>
      <selection pane="bottomLeft" activeCell="A3" sqref="A3"/>
      <selection pane="bottomRight" activeCell="R407" sqref="R407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3" bestFit="1" customWidth="1"/>
    <col min="6" max="6" width="10.7109375" style="2" customWidth="1"/>
    <col min="7" max="7" width="17.7109375" customWidth="1"/>
    <col min="8" max="9" width="18.28515625" bestFit="1" customWidth="1"/>
    <col min="10" max="11" width="17.7109375" customWidth="1"/>
    <col min="12" max="12" width="19.28515625" bestFit="1" customWidth="1"/>
    <col min="13" max="13" width="17.7109375" customWidth="1"/>
    <col min="14" max="14" width="19.28515625" bestFit="1" customWidth="1"/>
    <col min="15" max="16" width="17.7109375" customWidth="1"/>
    <col min="17" max="17" width="18.28515625" bestFit="1" customWidth="1"/>
    <col min="18" max="18" width="19" bestFit="1" customWidth="1"/>
    <col min="19" max="19" width="14.5703125" bestFit="1" customWidth="1"/>
    <col min="20" max="20" width="13.7109375" bestFit="1" customWidth="1"/>
    <col min="22" max="22" width="17.28515625" bestFit="1" customWidth="1"/>
  </cols>
  <sheetData>
    <row r="1" spans="1:22" ht="18.75" x14ac:dyDescent="0.3">
      <c r="G1" s="38" t="s">
        <v>739</v>
      </c>
      <c r="H1" s="38"/>
      <c r="I1" s="38"/>
      <c r="J1" s="38"/>
      <c r="K1" s="38"/>
      <c r="L1" s="38"/>
      <c r="M1" s="38"/>
    </row>
    <row r="2" spans="1:22" ht="18.75" x14ac:dyDescent="0.3">
      <c r="A2" s="2"/>
      <c r="G2" s="29" t="s">
        <v>778</v>
      </c>
      <c r="H2" s="30"/>
      <c r="I2" s="30"/>
      <c r="J2" s="30"/>
      <c r="K2" s="31"/>
      <c r="L2" s="39">
        <f>+O407+K407+I407+H407+G407</f>
        <v>77472284899.606644</v>
      </c>
      <c r="M2" s="40"/>
    </row>
    <row r="3" spans="1:22" ht="18.75" x14ac:dyDescent="0.3">
      <c r="A3" s="2"/>
      <c r="G3" s="32" t="s">
        <v>740</v>
      </c>
      <c r="H3" s="33"/>
      <c r="I3" s="33"/>
      <c r="J3" s="33"/>
      <c r="K3" s="34"/>
      <c r="L3" s="39">
        <f>+J407+L407+P407</f>
        <v>12396916419.882727</v>
      </c>
      <c r="M3" s="40"/>
      <c r="N3" s="27"/>
    </row>
    <row r="4" spans="1:22" ht="18.75" x14ac:dyDescent="0.3">
      <c r="A4" s="2"/>
      <c r="B4" s="2"/>
      <c r="C4" s="2"/>
      <c r="G4" s="35" t="s">
        <v>741</v>
      </c>
      <c r="H4" s="36"/>
      <c r="I4" s="36"/>
      <c r="J4" s="36"/>
      <c r="K4" s="37"/>
      <c r="L4" s="39">
        <f>+M407+N407+Q407</f>
        <v>50174018695.394211</v>
      </c>
      <c r="M4" s="40"/>
    </row>
    <row r="6" spans="1:22" x14ac:dyDescent="0.25">
      <c r="A6" s="3" t="s">
        <v>785</v>
      </c>
      <c r="R6" s="9" t="s">
        <v>786</v>
      </c>
    </row>
    <row r="7" spans="1:22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733</v>
      </c>
      <c r="G7" s="10" t="s">
        <v>783</v>
      </c>
      <c r="H7" s="10" t="s">
        <v>780</v>
      </c>
      <c r="I7" s="10" t="s">
        <v>779</v>
      </c>
      <c r="J7" s="11" t="s">
        <v>784</v>
      </c>
      <c r="K7" s="10" t="s">
        <v>781</v>
      </c>
      <c r="L7" s="11" t="s">
        <v>734</v>
      </c>
      <c r="M7" s="12" t="s">
        <v>735</v>
      </c>
      <c r="N7" s="12" t="s">
        <v>736</v>
      </c>
      <c r="O7" s="10" t="s">
        <v>782</v>
      </c>
      <c r="P7" s="11" t="s">
        <v>737</v>
      </c>
      <c r="Q7" s="12" t="s">
        <v>738</v>
      </c>
      <c r="R7" s="8" t="s">
        <v>725</v>
      </c>
    </row>
    <row r="8" spans="1:22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742</v>
      </c>
      <c r="G8" s="16">
        <v>0</v>
      </c>
      <c r="H8" s="5">
        <v>45444034.977375999</v>
      </c>
      <c r="I8" s="17">
        <v>0</v>
      </c>
      <c r="J8" s="5">
        <v>0</v>
      </c>
      <c r="K8" s="5">
        <v>0</v>
      </c>
      <c r="L8" s="5">
        <v>0</v>
      </c>
      <c r="M8" s="5">
        <v>142562241.01028246</v>
      </c>
      <c r="N8" s="6">
        <v>0</v>
      </c>
      <c r="O8" s="6">
        <v>0</v>
      </c>
      <c r="P8" s="6">
        <v>0</v>
      </c>
      <c r="Q8" s="6">
        <v>903348</v>
      </c>
      <c r="R8" s="7">
        <f t="shared" ref="R8:R71" si="0">+SUM(G8:Q8)</f>
        <v>188909623.98765844</v>
      </c>
      <c r="S8" s="18"/>
      <c r="T8" s="20"/>
      <c r="U8" s="19"/>
      <c r="V8" s="18"/>
    </row>
    <row r="9" spans="1:22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742</v>
      </c>
      <c r="G9" s="16">
        <v>0</v>
      </c>
      <c r="H9" s="5">
        <v>37654886.805429995</v>
      </c>
      <c r="I9" s="17">
        <v>0</v>
      </c>
      <c r="J9" s="5">
        <v>0</v>
      </c>
      <c r="K9" s="5">
        <v>0</v>
      </c>
      <c r="L9" s="5">
        <v>0</v>
      </c>
      <c r="M9" s="5">
        <v>128071413.63017756</v>
      </c>
      <c r="N9" s="6">
        <v>0</v>
      </c>
      <c r="O9" s="6">
        <v>0</v>
      </c>
      <c r="P9" s="6">
        <v>0</v>
      </c>
      <c r="Q9" s="6">
        <v>1622840.9905998718</v>
      </c>
      <c r="R9" s="7">
        <f t="shared" si="0"/>
        <v>167349141.42620742</v>
      </c>
      <c r="S9" s="18"/>
      <c r="T9" s="20"/>
      <c r="U9" s="19"/>
      <c r="V9" s="18"/>
    </row>
    <row r="10" spans="1:22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742</v>
      </c>
      <c r="G10" s="16">
        <v>0</v>
      </c>
      <c r="H10" s="5">
        <v>73276619.067873001</v>
      </c>
      <c r="I10" s="17">
        <v>0</v>
      </c>
      <c r="J10" s="5">
        <v>0</v>
      </c>
      <c r="K10" s="5">
        <v>0</v>
      </c>
      <c r="L10" s="5">
        <v>0</v>
      </c>
      <c r="M10" s="5">
        <v>256345516.08186859</v>
      </c>
      <c r="N10" s="6">
        <v>0</v>
      </c>
      <c r="O10" s="6">
        <v>0</v>
      </c>
      <c r="P10" s="6">
        <v>0</v>
      </c>
      <c r="Q10" s="6">
        <v>1707839.1030238967</v>
      </c>
      <c r="R10" s="7">
        <f t="shared" si="0"/>
        <v>331329974.25276548</v>
      </c>
      <c r="S10" s="18"/>
      <c r="T10" s="20"/>
      <c r="U10" s="19"/>
      <c r="V10" s="18"/>
    </row>
    <row r="11" spans="1:22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742</v>
      </c>
      <c r="G11" s="16">
        <v>0</v>
      </c>
      <c r="H11" s="5">
        <v>4159377.2398189995</v>
      </c>
      <c r="I11" s="17">
        <v>0</v>
      </c>
      <c r="J11" s="5">
        <v>0</v>
      </c>
      <c r="K11" s="5">
        <v>0</v>
      </c>
      <c r="L11" s="5">
        <v>0</v>
      </c>
      <c r="M11" s="5">
        <v>14473533.798536355</v>
      </c>
      <c r="N11" s="6">
        <v>0</v>
      </c>
      <c r="O11" s="6">
        <v>0</v>
      </c>
      <c r="P11" s="6">
        <v>0</v>
      </c>
      <c r="Q11" s="6">
        <v>134319.90637623167</v>
      </c>
      <c r="R11" s="7">
        <f t="shared" si="0"/>
        <v>18767230.944731586</v>
      </c>
      <c r="S11" s="18"/>
      <c r="T11" s="20"/>
      <c r="U11" s="19"/>
      <c r="V11" s="18"/>
    </row>
    <row r="12" spans="1:22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742</v>
      </c>
      <c r="G12" s="16">
        <v>0</v>
      </c>
      <c r="H12" s="5">
        <v>117368777.04977</v>
      </c>
      <c r="I12" s="17">
        <v>0</v>
      </c>
      <c r="J12" s="5">
        <v>0</v>
      </c>
      <c r="K12" s="5">
        <v>0</v>
      </c>
      <c r="L12" s="5">
        <v>0</v>
      </c>
      <c r="M12" s="5">
        <v>383788675.82758033</v>
      </c>
      <c r="N12" s="6">
        <v>0</v>
      </c>
      <c r="O12" s="6">
        <v>0</v>
      </c>
      <c r="P12" s="6">
        <v>0</v>
      </c>
      <c r="Q12" s="6">
        <v>2484000</v>
      </c>
      <c r="R12" s="7">
        <f t="shared" si="0"/>
        <v>503641452.87735033</v>
      </c>
      <c r="S12" s="18"/>
      <c r="T12" s="20"/>
      <c r="U12" s="19"/>
      <c r="V12" s="18"/>
    </row>
    <row r="13" spans="1:22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742</v>
      </c>
      <c r="G13" s="16">
        <v>0</v>
      </c>
      <c r="H13" s="5">
        <v>80182745.990949988</v>
      </c>
      <c r="I13" s="17">
        <v>0</v>
      </c>
      <c r="J13" s="5">
        <v>0</v>
      </c>
      <c r="K13" s="5">
        <v>0</v>
      </c>
      <c r="L13" s="5">
        <v>0</v>
      </c>
      <c r="M13" s="5">
        <v>252752156.42342556</v>
      </c>
      <c r="N13" s="6">
        <v>0</v>
      </c>
      <c r="O13" s="6">
        <v>0</v>
      </c>
      <c r="P13" s="6">
        <v>0</v>
      </c>
      <c r="Q13" s="6">
        <v>2426275.08</v>
      </c>
      <c r="R13" s="7">
        <f t="shared" si="0"/>
        <v>335361177.49437553</v>
      </c>
      <c r="S13" s="18"/>
      <c r="T13" s="20"/>
      <c r="U13" s="19"/>
      <c r="V13" s="18"/>
    </row>
    <row r="14" spans="1:22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742</v>
      </c>
      <c r="G14" s="16">
        <v>0</v>
      </c>
      <c r="H14" s="5">
        <v>10056557.846154001</v>
      </c>
      <c r="I14" s="17">
        <v>0</v>
      </c>
      <c r="J14" s="5">
        <v>0</v>
      </c>
      <c r="K14" s="5">
        <v>0</v>
      </c>
      <c r="L14" s="5">
        <v>0</v>
      </c>
      <c r="M14" s="5">
        <v>34527075.234224632</v>
      </c>
      <c r="N14" s="6">
        <v>0</v>
      </c>
      <c r="O14" s="6">
        <v>0</v>
      </c>
      <c r="P14" s="6">
        <v>0</v>
      </c>
      <c r="Q14" s="6">
        <v>453852</v>
      </c>
      <c r="R14" s="7">
        <f t="shared" si="0"/>
        <v>45037485.080378637</v>
      </c>
      <c r="S14" s="18"/>
      <c r="T14" s="20"/>
      <c r="U14" s="19"/>
      <c r="V14" s="18"/>
    </row>
    <row r="15" spans="1:22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742</v>
      </c>
      <c r="G15" s="16">
        <v>0</v>
      </c>
      <c r="H15" s="5">
        <v>31459271.303167999</v>
      </c>
      <c r="I15" s="17">
        <v>0</v>
      </c>
      <c r="J15" s="5">
        <v>0</v>
      </c>
      <c r="K15" s="5">
        <v>0</v>
      </c>
      <c r="L15" s="5">
        <v>0</v>
      </c>
      <c r="M15" s="5">
        <v>139010654.60007524</v>
      </c>
      <c r="N15" s="6">
        <v>0</v>
      </c>
      <c r="O15" s="6">
        <v>0</v>
      </c>
      <c r="P15" s="6">
        <v>0</v>
      </c>
      <c r="Q15" s="6">
        <v>1951771.5</v>
      </c>
      <c r="R15" s="7">
        <f t="shared" si="0"/>
        <v>172421697.40324324</v>
      </c>
      <c r="S15" s="18"/>
      <c r="T15" s="20"/>
      <c r="U15" s="19"/>
      <c r="V15" s="18"/>
    </row>
    <row r="16" spans="1:22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742</v>
      </c>
      <c r="G16" s="16">
        <v>0</v>
      </c>
      <c r="H16" s="5">
        <v>49420229.864252985</v>
      </c>
      <c r="I16" s="17">
        <v>0</v>
      </c>
      <c r="J16" s="5">
        <v>0</v>
      </c>
      <c r="K16" s="5">
        <v>0</v>
      </c>
      <c r="L16" s="5">
        <v>0</v>
      </c>
      <c r="M16" s="5">
        <v>159696665.03977063</v>
      </c>
      <c r="N16" s="6">
        <v>0</v>
      </c>
      <c r="O16" s="6">
        <v>0</v>
      </c>
      <c r="P16" s="6">
        <v>0</v>
      </c>
      <c r="Q16" s="6">
        <v>1900674.5963579272</v>
      </c>
      <c r="R16" s="7">
        <f t="shared" si="0"/>
        <v>211017569.50038156</v>
      </c>
      <c r="S16" s="18"/>
      <c r="T16" s="20"/>
      <c r="U16" s="19"/>
      <c r="V16" s="18"/>
    </row>
    <row r="17" spans="1:22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742</v>
      </c>
      <c r="G17" s="16">
        <v>0</v>
      </c>
      <c r="H17" s="5">
        <v>26584660.425338998</v>
      </c>
      <c r="I17" s="17">
        <v>0</v>
      </c>
      <c r="J17" s="5">
        <v>0</v>
      </c>
      <c r="K17" s="5">
        <v>0</v>
      </c>
      <c r="L17" s="5">
        <v>0</v>
      </c>
      <c r="M17" s="5">
        <v>114099654.70306309</v>
      </c>
      <c r="N17" s="6">
        <v>0</v>
      </c>
      <c r="O17" s="6">
        <v>0</v>
      </c>
      <c r="P17" s="6">
        <v>0</v>
      </c>
      <c r="Q17" s="6">
        <v>1035953.4036420729</v>
      </c>
      <c r="R17" s="7">
        <f t="shared" si="0"/>
        <v>141720268.53204414</v>
      </c>
      <c r="S17" s="18"/>
      <c r="T17" s="20"/>
      <c r="U17" s="19"/>
      <c r="V17" s="18"/>
    </row>
    <row r="18" spans="1:22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742</v>
      </c>
      <c r="G18" s="16">
        <v>0</v>
      </c>
      <c r="H18" s="5">
        <v>5474107.6289592981</v>
      </c>
      <c r="I18" s="17">
        <v>0</v>
      </c>
      <c r="J18" s="5">
        <v>0</v>
      </c>
      <c r="K18" s="5">
        <v>0</v>
      </c>
      <c r="L18" s="5">
        <v>0</v>
      </c>
      <c r="M18" s="5">
        <v>16384403.733978886</v>
      </c>
      <c r="N18" s="6">
        <v>0</v>
      </c>
      <c r="O18" s="6">
        <v>0</v>
      </c>
      <c r="P18" s="6">
        <v>0</v>
      </c>
      <c r="Q18" s="6">
        <v>158739.31640211795</v>
      </c>
      <c r="R18" s="7">
        <f t="shared" si="0"/>
        <v>22017250.679340303</v>
      </c>
      <c r="S18" s="18"/>
      <c r="T18" s="20"/>
      <c r="U18" s="19"/>
      <c r="V18" s="18"/>
    </row>
    <row r="19" spans="1:22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742</v>
      </c>
      <c r="G19" s="16">
        <v>0</v>
      </c>
      <c r="H19" s="5">
        <v>3484422.6515836995</v>
      </c>
      <c r="I19" s="17">
        <v>0</v>
      </c>
      <c r="J19" s="5">
        <v>0</v>
      </c>
      <c r="K19" s="5">
        <v>0</v>
      </c>
      <c r="L19" s="5">
        <v>0</v>
      </c>
      <c r="M19" s="5">
        <v>10903132.4470267</v>
      </c>
      <c r="N19" s="6">
        <v>0</v>
      </c>
      <c r="O19" s="6">
        <v>0</v>
      </c>
      <c r="P19" s="6">
        <v>0</v>
      </c>
      <c r="Q19" s="6">
        <v>70622.443597882055</v>
      </c>
      <c r="R19" s="7">
        <f t="shared" si="0"/>
        <v>14458177.54220828</v>
      </c>
      <c r="S19" s="18"/>
      <c r="T19" s="20"/>
      <c r="U19" s="19"/>
      <c r="V19" s="18"/>
    </row>
    <row r="20" spans="1:22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742</v>
      </c>
      <c r="G20" s="16">
        <v>0</v>
      </c>
      <c r="H20" s="5">
        <v>31535408.054297999</v>
      </c>
      <c r="I20" s="17">
        <v>0</v>
      </c>
      <c r="J20" s="5">
        <v>0</v>
      </c>
      <c r="K20" s="5">
        <v>0</v>
      </c>
      <c r="L20" s="5">
        <v>0</v>
      </c>
      <c r="M20" s="5">
        <v>109376352.34102564</v>
      </c>
      <c r="N20" s="6">
        <v>0</v>
      </c>
      <c r="O20" s="6">
        <v>0</v>
      </c>
      <c r="P20" s="6">
        <v>0</v>
      </c>
      <c r="Q20" s="6">
        <v>1119105.8968478199</v>
      </c>
      <c r="R20" s="7">
        <f t="shared" si="0"/>
        <v>142030866.29217145</v>
      </c>
      <c r="S20" s="18"/>
      <c r="T20" s="20"/>
      <c r="U20" s="19"/>
      <c r="V20" s="18"/>
    </row>
    <row r="21" spans="1:22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742</v>
      </c>
      <c r="G21" s="16">
        <v>0</v>
      </c>
      <c r="H21" s="5">
        <v>3915579.8642534018</v>
      </c>
      <c r="I21" s="17">
        <v>0</v>
      </c>
      <c r="J21" s="5">
        <v>0</v>
      </c>
      <c r="K21" s="5">
        <v>0</v>
      </c>
      <c r="L21" s="5">
        <v>0</v>
      </c>
      <c r="M21" s="5">
        <v>20260598.923768412</v>
      </c>
      <c r="N21" s="6">
        <v>0</v>
      </c>
      <c r="O21" s="6">
        <v>0</v>
      </c>
      <c r="P21" s="6">
        <v>0</v>
      </c>
      <c r="Q21" s="6">
        <v>194658.66315218003</v>
      </c>
      <c r="R21" s="7">
        <f t="shared" si="0"/>
        <v>24370837.451173995</v>
      </c>
      <c r="S21" s="18"/>
      <c r="T21" s="20"/>
      <c r="U21" s="19"/>
      <c r="V21" s="18"/>
    </row>
    <row r="22" spans="1:22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742</v>
      </c>
      <c r="G22" s="16">
        <v>0</v>
      </c>
      <c r="H22" s="5">
        <v>3216439.6923076995</v>
      </c>
      <c r="I22" s="17">
        <v>0</v>
      </c>
      <c r="J22" s="5">
        <v>0</v>
      </c>
      <c r="K22" s="5">
        <v>0</v>
      </c>
      <c r="L22" s="5">
        <v>0</v>
      </c>
      <c r="M22" s="5">
        <v>14779812.542903412</v>
      </c>
      <c r="N22" s="6">
        <v>0</v>
      </c>
      <c r="O22" s="6">
        <v>0</v>
      </c>
      <c r="P22" s="6">
        <v>0</v>
      </c>
      <c r="Q22" s="6">
        <v>192268.2908330638</v>
      </c>
      <c r="R22" s="7">
        <f t="shared" si="0"/>
        <v>18188520.526044175</v>
      </c>
      <c r="S22" s="18"/>
      <c r="T22" s="20"/>
      <c r="U22" s="19"/>
      <c r="V22" s="18"/>
    </row>
    <row r="23" spans="1:22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742</v>
      </c>
      <c r="G23" s="16">
        <v>0</v>
      </c>
      <c r="H23" s="5">
        <v>598199.27601810033</v>
      </c>
      <c r="I23" s="17">
        <v>0</v>
      </c>
      <c r="J23" s="5">
        <v>0</v>
      </c>
      <c r="K23" s="5">
        <v>0</v>
      </c>
      <c r="L23" s="5">
        <v>0</v>
      </c>
      <c r="M23" s="5">
        <v>5380193.2611321248</v>
      </c>
      <c r="N23" s="6">
        <v>0</v>
      </c>
      <c r="O23" s="6">
        <v>0</v>
      </c>
      <c r="P23" s="6">
        <v>0</v>
      </c>
      <c r="Q23" s="6">
        <v>166571.40190537542</v>
      </c>
      <c r="R23" s="7">
        <f t="shared" si="0"/>
        <v>6144963.9390556002</v>
      </c>
      <c r="S23" s="18"/>
      <c r="T23" s="20"/>
      <c r="U23" s="19"/>
      <c r="V23" s="18"/>
    </row>
    <row r="24" spans="1:22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742</v>
      </c>
      <c r="G24" s="16">
        <v>0</v>
      </c>
      <c r="H24" s="5">
        <v>12014205.556561001</v>
      </c>
      <c r="I24" s="17">
        <v>0</v>
      </c>
      <c r="J24" s="5">
        <v>0</v>
      </c>
      <c r="K24" s="5">
        <v>0</v>
      </c>
      <c r="L24" s="5">
        <v>0</v>
      </c>
      <c r="M24" s="5">
        <v>46509558.736713938</v>
      </c>
      <c r="N24" s="6">
        <v>0</v>
      </c>
      <c r="O24" s="6">
        <v>0</v>
      </c>
      <c r="P24" s="6">
        <v>0</v>
      </c>
      <c r="Q24" s="6">
        <v>214350.8144534131</v>
      </c>
      <c r="R24" s="7">
        <f t="shared" si="0"/>
        <v>58738115.107728355</v>
      </c>
      <c r="S24" s="18"/>
      <c r="T24" s="20"/>
      <c r="U24" s="19"/>
      <c r="V24" s="18"/>
    </row>
    <row r="25" spans="1:22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742</v>
      </c>
      <c r="G25" s="16">
        <v>0</v>
      </c>
      <c r="H25" s="5">
        <v>14878972.615385003</v>
      </c>
      <c r="I25" s="17">
        <v>0</v>
      </c>
      <c r="J25" s="5">
        <v>0</v>
      </c>
      <c r="K25" s="5">
        <v>0</v>
      </c>
      <c r="L25" s="5">
        <v>0</v>
      </c>
      <c r="M25" s="5">
        <v>44630865.201753803</v>
      </c>
      <c r="N25" s="6">
        <v>0</v>
      </c>
      <c r="O25" s="6">
        <v>0</v>
      </c>
      <c r="P25" s="6">
        <v>0</v>
      </c>
      <c r="Q25" s="6">
        <v>346058.55699182494</v>
      </c>
      <c r="R25" s="7">
        <f t="shared" si="0"/>
        <v>59855896.374130629</v>
      </c>
      <c r="S25" s="18"/>
      <c r="T25" s="20"/>
      <c r="U25" s="19"/>
      <c r="V25" s="18"/>
    </row>
    <row r="26" spans="1:22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742</v>
      </c>
      <c r="G26" s="16">
        <v>0</v>
      </c>
      <c r="H26" s="5">
        <v>6197442.8325790986</v>
      </c>
      <c r="I26" s="17">
        <v>0</v>
      </c>
      <c r="J26" s="5">
        <v>0</v>
      </c>
      <c r="K26" s="5">
        <v>0</v>
      </c>
      <c r="L26" s="5">
        <v>0</v>
      </c>
      <c r="M26" s="5">
        <v>22640801.112151332</v>
      </c>
      <c r="N26" s="6">
        <v>0</v>
      </c>
      <c r="O26" s="6">
        <v>0</v>
      </c>
      <c r="P26" s="6">
        <v>0</v>
      </c>
      <c r="Q26" s="6">
        <v>276125.17581632244</v>
      </c>
      <c r="R26" s="7">
        <f t="shared" si="0"/>
        <v>29114369.120546754</v>
      </c>
      <c r="S26" s="18"/>
      <c r="T26" s="20"/>
      <c r="U26" s="19"/>
      <c r="V26" s="18"/>
    </row>
    <row r="27" spans="1:22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742</v>
      </c>
      <c r="G27" s="16">
        <v>0</v>
      </c>
      <c r="H27" s="5">
        <v>179528531.89139998</v>
      </c>
      <c r="I27" s="17">
        <v>0</v>
      </c>
      <c r="J27" s="5">
        <v>0</v>
      </c>
      <c r="K27" s="5">
        <v>0</v>
      </c>
      <c r="L27" s="5">
        <v>0</v>
      </c>
      <c r="M27" s="5">
        <v>664963176.59438372</v>
      </c>
      <c r="N27" s="6">
        <v>0</v>
      </c>
      <c r="O27" s="6">
        <v>0</v>
      </c>
      <c r="P27" s="6">
        <v>0</v>
      </c>
      <c r="Q27" s="6">
        <v>5820388.3799999999</v>
      </c>
      <c r="R27" s="7">
        <f t="shared" si="0"/>
        <v>850312096.86578369</v>
      </c>
      <c r="S27" s="18"/>
      <c r="T27" s="20"/>
      <c r="U27" s="19"/>
      <c r="V27" s="18"/>
    </row>
    <row r="28" spans="1:22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742</v>
      </c>
      <c r="G28" s="16">
        <v>0</v>
      </c>
      <c r="H28" s="5">
        <v>8189183.2036199011</v>
      </c>
      <c r="I28" s="17">
        <v>0</v>
      </c>
      <c r="J28" s="5">
        <v>0</v>
      </c>
      <c r="K28" s="5">
        <v>0</v>
      </c>
      <c r="L28" s="5">
        <v>0</v>
      </c>
      <c r="M28" s="5">
        <v>25065126.230109226</v>
      </c>
      <c r="N28" s="6">
        <v>0</v>
      </c>
      <c r="O28" s="6">
        <v>0</v>
      </c>
      <c r="P28" s="6">
        <v>0</v>
      </c>
      <c r="Q28" s="6">
        <v>211503.22039764916</v>
      </c>
      <c r="R28" s="7">
        <f t="shared" si="0"/>
        <v>33465812.654126775</v>
      </c>
      <c r="S28" s="18"/>
      <c r="T28" s="20"/>
      <c r="U28" s="19"/>
      <c r="V28" s="18"/>
    </row>
    <row r="29" spans="1:22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742</v>
      </c>
      <c r="G29" s="16">
        <v>0</v>
      </c>
      <c r="H29" s="5">
        <v>17715787.429863997</v>
      </c>
      <c r="I29" s="17">
        <v>0</v>
      </c>
      <c r="J29" s="5">
        <v>0</v>
      </c>
      <c r="K29" s="5">
        <v>0</v>
      </c>
      <c r="L29" s="5">
        <v>0</v>
      </c>
      <c r="M29" s="5">
        <v>44851756.825591333</v>
      </c>
      <c r="N29" s="6">
        <v>0</v>
      </c>
      <c r="O29" s="6">
        <v>0</v>
      </c>
      <c r="P29" s="6">
        <v>0</v>
      </c>
      <c r="Q29" s="6">
        <v>483728.7796023509</v>
      </c>
      <c r="R29" s="7">
        <f t="shared" si="0"/>
        <v>63051273.035057679</v>
      </c>
      <c r="S29" s="18"/>
      <c r="T29" s="20"/>
      <c r="U29" s="19"/>
      <c r="V29" s="18"/>
    </row>
    <row r="30" spans="1:22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742</v>
      </c>
      <c r="G30" s="16">
        <v>0</v>
      </c>
      <c r="H30" s="5">
        <v>34971353.873302996</v>
      </c>
      <c r="I30" s="17">
        <v>0</v>
      </c>
      <c r="J30" s="5">
        <v>0</v>
      </c>
      <c r="K30" s="5">
        <v>0</v>
      </c>
      <c r="L30" s="5">
        <v>0</v>
      </c>
      <c r="M30" s="5">
        <v>104667028.8164998</v>
      </c>
      <c r="N30" s="6">
        <v>0</v>
      </c>
      <c r="O30" s="6">
        <v>0</v>
      </c>
      <c r="P30" s="6">
        <v>0</v>
      </c>
      <c r="Q30" s="6">
        <v>738000</v>
      </c>
      <c r="R30" s="7">
        <f t="shared" si="0"/>
        <v>140376382.6898028</v>
      </c>
      <c r="S30" s="18"/>
      <c r="T30" s="20"/>
      <c r="U30" s="19"/>
      <c r="V30" s="18"/>
    </row>
    <row r="31" spans="1:22" ht="30" x14ac:dyDescent="0.25">
      <c r="A31" s="4" t="s">
        <v>5</v>
      </c>
      <c r="B31" s="4" t="s">
        <v>68</v>
      </c>
      <c r="C31" s="4" t="s">
        <v>76</v>
      </c>
      <c r="D31" s="4" t="s">
        <v>763</v>
      </c>
      <c r="E31" s="13" t="s">
        <v>77</v>
      </c>
      <c r="F31" s="13" t="s">
        <v>742</v>
      </c>
      <c r="G31" s="16">
        <v>0</v>
      </c>
      <c r="H31" s="5">
        <v>14588487.882353</v>
      </c>
      <c r="I31" s="17">
        <v>0</v>
      </c>
      <c r="J31" s="5">
        <v>0</v>
      </c>
      <c r="K31" s="5">
        <v>0</v>
      </c>
      <c r="L31" s="5">
        <v>0</v>
      </c>
      <c r="M31" s="5">
        <v>43786308.48188597</v>
      </c>
      <c r="N31" s="6">
        <v>0</v>
      </c>
      <c r="O31" s="6">
        <v>0</v>
      </c>
      <c r="P31" s="6">
        <v>0</v>
      </c>
      <c r="Q31" s="6">
        <v>581459.57701706293</v>
      </c>
      <c r="R31" s="7">
        <f t="shared" si="0"/>
        <v>58956255.941256031</v>
      </c>
      <c r="S31" s="18"/>
      <c r="T31" s="20"/>
      <c r="U31" s="19"/>
      <c r="V31" s="18"/>
    </row>
    <row r="32" spans="1:22" ht="30" x14ac:dyDescent="0.25">
      <c r="A32" s="4" t="s">
        <v>5</v>
      </c>
      <c r="B32" s="4" t="s">
        <v>68</v>
      </c>
      <c r="C32" s="4" t="s">
        <v>76</v>
      </c>
      <c r="D32" s="4" t="s">
        <v>763</v>
      </c>
      <c r="E32" s="13" t="s">
        <v>78</v>
      </c>
      <c r="F32" s="13" t="s">
        <v>742</v>
      </c>
      <c r="G32" s="16">
        <v>0</v>
      </c>
      <c r="H32" s="5">
        <v>16314201.149320997</v>
      </c>
      <c r="I32" s="17">
        <v>0</v>
      </c>
      <c r="J32" s="5">
        <v>0</v>
      </c>
      <c r="K32" s="5">
        <v>0</v>
      </c>
      <c r="L32" s="5">
        <v>0</v>
      </c>
      <c r="M32" s="5">
        <v>87032488.682931393</v>
      </c>
      <c r="N32" s="6">
        <v>0</v>
      </c>
      <c r="O32" s="6">
        <v>0</v>
      </c>
      <c r="P32" s="6">
        <v>0</v>
      </c>
      <c r="Q32" s="6">
        <v>310015.40706405573</v>
      </c>
      <c r="R32" s="7">
        <f t="shared" si="0"/>
        <v>103656705.23931643</v>
      </c>
      <c r="S32" s="18"/>
      <c r="T32" s="20"/>
      <c r="U32" s="19"/>
      <c r="V32" s="18"/>
    </row>
    <row r="33" spans="1:22" ht="30" x14ac:dyDescent="0.25">
      <c r="A33" s="4" t="s">
        <v>5</v>
      </c>
      <c r="B33" s="4" t="s">
        <v>68</v>
      </c>
      <c r="C33" s="4" t="s">
        <v>76</v>
      </c>
      <c r="D33" s="4" t="s">
        <v>763</v>
      </c>
      <c r="E33" s="13" t="s">
        <v>79</v>
      </c>
      <c r="F33" s="13" t="s">
        <v>742</v>
      </c>
      <c r="G33" s="16">
        <v>0</v>
      </c>
      <c r="H33" s="5">
        <v>14173868.977375999</v>
      </c>
      <c r="I33" s="17">
        <v>0</v>
      </c>
      <c r="J33" s="5">
        <v>0</v>
      </c>
      <c r="K33" s="5">
        <v>0</v>
      </c>
      <c r="L33" s="5">
        <v>0</v>
      </c>
      <c r="M33" s="5">
        <v>56470461.142333001</v>
      </c>
      <c r="N33" s="6">
        <v>0</v>
      </c>
      <c r="O33" s="6">
        <v>0</v>
      </c>
      <c r="P33" s="6">
        <v>0</v>
      </c>
      <c r="Q33" s="6">
        <v>327319.93484189187</v>
      </c>
      <c r="R33" s="7">
        <f t="shared" si="0"/>
        <v>70971650.054550886</v>
      </c>
      <c r="S33" s="18"/>
      <c r="T33" s="20"/>
      <c r="U33" s="19"/>
      <c r="V33" s="18"/>
    </row>
    <row r="34" spans="1:22" ht="30" x14ac:dyDescent="0.25">
      <c r="A34" s="4" t="s">
        <v>5</v>
      </c>
      <c r="B34" s="4" t="s">
        <v>68</v>
      </c>
      <c r="C34" s="4" t="s">
        <v>76</v>
      </c>
      <c r="D34" s="4" t="s">
        <v>763</v>
      </c>
      <c r="E34" s="13" t="s">
        <v>80</v>
      </c>
      <c r="F34" s="13" t="s">
        <v>742</v>
      </c>
      <c r="G34" s="16">
        <v>0</v>
      </c>
      <c r="H34" s="5">
        <v>8807346.850678701</v>
      </c>
      <c r="I34" s="17">
        <v>0</v>
      </c>
      <c r="J34" s="5">
        <v>0</v>
      </c>
      <c r="K34" s="5">
        <v>0</v>
      </c>
      <c r="L34" s="5">
        <v>0</v>
      </c>
      <c r="M34" s="5">
        <v>29215841.585853245</v>
      </c>
      <c r="N34" s="6">
        <v>0</v>
      </c>
      <c r="O34" s="6">
        <v>0</v>
      </c>
      <c r="P34" s="6">
        <v>0</v>
      </c>
      <c r="Q34" s="6">
        <v>331674.04647752939</v>
      </c>
      <c r="R34" s="7">
        <f t="shared" si="0"/>
        <v>38354862.483009472</v>
      </c>
      <c r="S34" s="18"/>
      <c r="T34" s="20"/>
      <c r="U34" s="19"/>
      <c r="V34" s="18"/>
    </row>
    <row r="35" spans="1:22" ht="30" x14ac:dyDescent="0.25">
      <c r="A35" s="4" t="s">
        <v>5</v>
      </c>
      <c r="B35" s="4" t="s">
        <v>68</v>
      </c>
      <c r="C35" s="4" t="s">
        <v>76</v>
      </c>
      <c r="D35" s="4" t="s">
        <v>763</v>
      </c>
      <c r="E35" s="13" t="s">
        <v>81</v>
      </c>
      <c r="F35" s="13" t="s">
        <v>742</v>
      </c>
      <c r="G35" s="16">
        <v>0</v>
      </c>
      <c r="H35" s="5">
        <v>15651752.561085999</v>
      </c>
      <c r="I35" s="17">
        <v>0</v>
      </c>
      <c r="J35" s="5">
        <v>0</v>
      </c>
      <c r="K35" s="5">
        <v>0</v>
      </c>
      <c r="L35" s="5">
        <v>0</v>
      </c>
      <c r="M35" s="5">
        <v>50822655.692488842</v>
      </c>
      <c r="N35" s="6">
        <v>0</v>
      </c>
      <c r="O35" s="6">
        <v>0</v>
      </c>
      <c r="P35" s="6">
        <v>0</v>
      </c>
      <c r="Q35" s="6">
        <v>304381.30495841859</v>
      </c>
      <c r="R35" s="7">
        <f t="shared" si="0"/>
        <v>66778789.558533259</v>
      </c>
      <c r="S35" s="18"/>
      <c r="T35" s="20"/>
      <c r="U35" s="19"/>
      <c r="V35" s="18"/>
    </row>
    <row r="36" spans="1:22" ht="30" x14ac:dyDescent="0.25">
      <c r="A36" s="4" t="s">
        <v>5</v>
      </c>
      <c r="B36" s="4" t="s">
        <v>68</v>
      </c>
      <c r="C36" s="4" t="s">
        <v>76</v>
      </c>
      <c r="D36" s="4" t="s">
        <v>763</v>
      </c>
      <c r="E36" s="13" t="s">
        <v>82</v>
      </c>
      <c r="F36" s="13" t="s">
        <v>742</v>
      </c>
      <c r="G36" s="16">
        <v>0</v>
      </c>
      <c r="H36" s="5">
        <v>10527157.800905004</v>
      </c>
      <c r="I36" s="17">
        <v>0</v>
      </c>
      <c r="J36" s="5">
        <v>0</v>
      </c>
      <c r="K36" s="5">
        <v>0</v>
      </c>
      <c r="L36" s="5">
        <v>0</v>
      </c>
      <c r="M36" s="5">
        <v>28950475.80140058</v>
      </c>
      <c r="N36" s="6">
        <v>0</v>
      </c>
      <c r="O36" s="6">
        <v>0</v>
      </c>
      <c r="P36" s="6">
        <v>0</v>
      </c>
      <c r="Q36" s="6">
        <v>277638.29468973988</v>
      </c>
      <c r="R36" s="7">
        <f t="shared" si="0"/>
        <v>39755271.896995321</v>
      </c>
      <c r="S36" s="18"/>
      <c r="T36" s="20"/>
      <c r="U36" s="19"/>
      <c r="V36" s="18"/>
    </row>
    <row r="37" spans="1:22" ht="30" x14ac:dyDescent="0.25">
      <c r="A37" s="4" t="s">
        <v>5</v>
      </c>
      <c r="B37" s="4" t="s">
        <v>68</v>
      </c>
      <c r="C37" s="4" t="s">
        <v>76</v>
      </c>
      <c r="D37" s="4" t="s">
        <v>763</v>
      </c>
      <c r="E37" s="13" t="s">
        <v>83</v>
      </c>
      <c r="F37" s="13" t="s">
        <v>742</v>
      </c>
      <c r="G37" s="16">
        <v>0</v>
      </c>
      <c r="H37" s="5">
        <v>2999468.8054299001</v>
      </c>
      <c r="I37" s="17">
        <v>0</v>
      </c>
      <c r="J37" s="5">
        <v>0</v>
      </c>
      <c r="K37" s="5">
        <v>0</v>
      </c>
      <c r="L37" s="5">
        <v>0</v>
      </c>
      <c r="M37" s="5">
        <v>13421482.364133673</v>
      </c>
      <c r="N37" s="6">
        <v>0</v>
      </c>
      <c r="O37" s="6">
        <v>0</v>
      </c>
      <c r="P37" s="6">
        <v>0</v>
      </c>
      <c r="Q37" s="6">
        <v>247662.07566266978</v>
      </c>
      <c r="R37" s="7">
        <f t="shared" si="0"/>
        <v>16668613.245226244</v>
      </c>
      <c r="S37" s="18"/>
      <c r="T37" s="20"/>
      <c r="U37" s="19"/>
      <c r="V37" s="18"/>
    </row>
    <row r="38" spans="1:22" ht="30" x14ac:dyDescent="0.25">
      <c r="A38" s="4" t="s">
        <v>5</v>
      </c>
      <c r="B38" s="4" t="s">
        <v>68</v>
      </c>
      <c r="C38" s="4" t="s">
        <v>76</v>
      </c>
      <c r="D38" s="4" t="s">
        <v>763</v>
      </c>
      <c r="E38" s="13" t="s">
        <v>84</v>
      </c>
      <c r="F38" s="13" t="s">
        <v>742</v>
      </c>
      <c r="G38" s="16">
        <v>0</v>
      </c>
      <c r="H38" s="5">
        <v>9731043.5113122985</v>
      </c>
      <c r="I38" s="17">
        <v>0</v>
      </c>
      <c r="J38" s="5">
        <v>0</v>
      </c>
      <c r="K38" s="5">
        <v>0</v>
      </c>
      <c r="L38" s="5">
        <v>0</v>
      </c>
      <c r="M38" s="5">
        <v>31201724.791579783</v>
      </c>
      <c r="N38" s="6">
        <v>0</v>
      </c>
      <c r="O38" s="6">
        <v>0</v>
      </c>
      <c r="P38" s="6">
        <v>0</v>
      </c>
      <c r="Q38" s="6">
        <v>232511.01928863226</v>
      </c>
      <c r="R38" s="7">
        <f t="shared" si="0"/>
        <v>41165279.322180711</v>
      </c>
      <c r="S38" s="18"/>
      <c r="T38" s="20"/>
      <c r="U38" s="19"/>
      <c r="V38" s="18"/>
    </row>
    <row r="39" spans="1:22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742</v>
      </c>
      <c r="G39" s="16">
        <v>0</v>
      </c>
      <c r="H39" s="5">
        <v>81048566.054297984</v>
      </c>
      <c r="I39" s="17">
        <v>0</v>
      </c>
      <c r="J39" s="5">
        <v>0</v>
      </c>
      <c r="K39" s="5">
        <v>0</v>
      </c>
      <c r="L39" s="5">
        <v>0</v>
      </c>
      <c r="M39" s="5">
        <v>321585949.89017642</v>
      </c>
      <c r="N39" s="6">
        <v>0</v>
      </c>
      <c r="O39" s="6">
        <v>0</v>
      </c>
      <c r="P39" s="6">
        <v>0</v>
      </c>
      <c r="Q39" s="6">
        <v>2202755.58</v>
      </c>
      <c r="R39" s="7">
        <f t="shared" si="0"/>
        <v>404837271.52447438</v>
      </c>
      <c r="S39" s="18"/>
      <c r="T39" s="20"/>
      <c r="U39" s="19"/>
      <c r="V39" s="18"/>
    </row>
    <row r="40" spans="1:22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742</v>
      </c>
      <c r="G40" s="16">
        <v>0</v>
      </c>
      <c r="H40" s="5">
        <v>2421594.4705881998</v>
      </c>
      <c r="I40" s="17">
        <v>0</v>
      </c>
      <c r="J40" s="5">
        <v>0</v>
      </c>
      <c r="K40" s="5">
        <v>0</v>
      </c>
      <c r="L40" s="5">
        <v>0</v>
      </c>
      <c r="M40" s="5">
        <v>29448241.045028113</v>
      </c>
      <c r="N40" s="6">
        <v>0</v>
      </c>
      <c r="O40" s="6">
        <v>0</v>
      </c>
      <c r="P40" s="6">
        <v>0</v>
      </c>
      <c r="Q40" s="6">
        <v>258271.91999999998</v>
      </c>
      <c r="R40" s="7">
        <f t="shared" si="0"/>
        <v>32128107.435616314</v>
      </c>
      <c r="S40" s="18"/>
      <c r="T40" s="20"/>
      <c r="U40" s="19"/>
      <c r="V40" s="18"/>
    </row>
    <row r="41" spans="1:22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742</v>
      </c>
      <c r="G41" s="16">
        <v>0</v>
      </c>
      <c r="H41" s="5">
        <v>44566145.511311993</v>
      </c>
      <c r="I41" s="17">
        <v>0</v>
      </c>
      <c r="J41" s="5">
        <v>0</v>
      </c>
      <c r="K41" s="5">
        <v>0</v>
      </c>
      <c r="L41" s="5">
        <v>0</v>
      </c>
      <c r="M41" s="5">
        <v>129068923.39545013</v>
      </c>
      <c r="N41" s="6">
        <v>0</v>
      </c>
      <c r="O41" s="6">
        <v>0</v>
      </c>
      <c r="P41" s="6">
        <v>0</v>
      </c>
      <c r="Q41" s="6">
        <v>1019613.6</v>
      </c>
      <c r="R41" s="7">
        <f t="shared" si="0"/>
        <v>174654682.50676212</v>
      </c>
      <c r="S41" s="18"/>
      <c r="T41" s="20"/>
      <c r="U41" s="19"/>
      <c r="V41" s="18"/>
    </row>
    <row r="42" spans="1:22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742</v>
      </c>
      <c r="G42" s="16">
        <v>0</v>
      </c>
      <c r="H42" s="5">
        <v>113728292.19910002</v>
      </c>
      <c r="I42" s="17">
        <v>0</v>
      </c>
      <c r="J42" s="5">
        <v>0</v>
      </c>
      <c r="K42" s="5">
        <v>0</v>
      </c>
      <c r="L42" s="5">
        <v>0</v>
      </c>
      <c r="M42" s="5">
        <v>333348343.00577486</v>
      </c>
      <c r="N42" s="6">
        <v>0</v>
      </c>
      <c r="O42" s="6">
        <v>0</v>
      </c>
      <c r="P42" s="6">
        <v>0</v>
      </c>
      <c r="Q42" s="6">
        <v>2468980.2600000002</v>
      </c>
      <c r="R42" s="7">
        <f t="shared" si="0"/>
        <v>449545615.46487486</v>
      </c>
      <c r="S42" s="18"/>
      <c r="T42" s="20"/>
      <c r="U42" s="19"/>
      <c r="V42" s="18"/>
    </row>
    <row r="43" spans="1:22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742</v>
      </c>
      <c r="G43" s="16">
        <v>0</v>
      </c>
      <c r="H43" s="5">
        <v>73550021.746605992</v>
      </c>
      <c r="I43" s="17">
        <v>0</v>
      </c>
      <c r="J43" s="5">
        <v>0</v>
      </c>
      <c r="K43" s="5">
        <v>0</v>
      </c>
      <c r="L43" s="5">
        <v>0</v>
      </c>
      <c r="M43" s="5">
        <v>286114963.15210468</v>
      </c>
      <c r="N43" s="6">
        <v>0</v>
      </c>
      <c r="O43" s="6">
        <v>0</v>
      </c>
      <c r="P43" s="6">
        <v>0</v>
      </c>
      <c r="Q43" s="6">
        <v>2272210.3800000004</v>
      </c>
      <c r="R43" s="7">
        <f t="shared" si="0"/>
        <v>361937195.27871066</v>
      </c>
      <c r="S43" s="18"/>
      <c r="T43" s="20"/>
      <c r="U43" s="19"/>
      <c r="V43" s="18"/>
    </row>
    <row r="44" spans="1:22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742</v>
      </c>
      <c r="G44" s="16">
        <v>0</v>
      </c>
      <c r="H44" s="5">
        <v>87470619.53846103</v>
      </c>
      <c r="I44" s="17">
        <v>0</v>
      </c>
      <c r="J44" s="5">
        <v>0</v>
      </c>
      <c r="K44" s="5">
        <v>0</v>
      </c>
      <c r="L44" s="5">
        <v>0</v>
      </c>
      <c r="M44" s="5">
        <v>341432730.42159301</v>
      </c>
      <c r="N44" s="6">
        <v>0</v>
      </c>
      <c r="O44" s="6">
        <v>0</v>
      </c>
      <c r="P44" s="6">
        <v>0</v>
      </c>
      <c r="Q44" s="6">
        <v>3600000</v>
      </c>
      <c r="R44" s="7">
        <f t="shared" si="0"/>
        <v>432503349.96005404</v>
      </c>
      <c r="S44" s="18"/>
      <c r="T44" s="20"/>
      <c r="U44" s="19"/>
      <c r="V44" s="18"/>
    </row>
    <row r="45" spans="1:22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742</v>
      </c>
      <c r="G45" s="16">
        <v>0</v>
      </c>
      <c r="H45" s="5">
        <v>57298093.176470011</v>
      </c>
      <c r="I45" s="17">
        <v>0</v>
      </c>
      <c r="J45" s="5">
        <v>0</v>
      </c>
      <c r="K45" s="5">
        <v>0</v>
      </c>
      <c r="L45" s="5">
        <v>0</v>
      </c>
      <c r="M45" s="5">
        <v>239231941.41917804</v>
      </c>
      <c r="N45" s="6">
        <v>0</v>
      </c>
      <c r="O45" s="6">
        <v>0</v>
      </c>
      <c r="P45" s="6">
        <v>0</v>
      </c>
      <c r="Q45" s="6">
        <v>2142000</v>
      </c>
      <c r="R45" s="7">
        <f t="shared" si="0"/>
        <v>298672034.59564805</v>
      </c>
      <c r="S45" s="18"/>
      <c r="T45" s="20"/>
      <c r="U45" s="19"/>
      <c r="V45" s="18"/>
    </row>
    <row r="46" spans="1:22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742</v>
      </c>
      <c r="G46" s="16">
        <v>0</v>
      </c>
      <c r="H46" s="5">
        <v>101945626.57014</v>
      </c>
      <c r="I46" s="17">
        <v>0</v>
      </c>
      <c r="J46" s="5">
        <v>0</v>
      </c>
      <c r="K46" s="5">
        <v>0</v>
      </c>
      <c r="L46" s="5">
        <v>0</v>
      </c>
      <c r="M46" s="5">
        <v>440971562.2026509</v>
      </c>
      <c r="N46" s="6">
        <v>0</v>
      </c>
      <c r="O46" s="6">
        <v>0</v>
      </c>
      <c r="P46" s="6">
        <v>0</v>
      </c>
      <c r="Q46" s="6">
        <v>2506218.2906819829</v>
      </c>
      <c r="R46" s="7">
        <f t="shared" si="0"/>
        <v>545423407.06347287</v>
      </c>
      <c r="S46" s="18"/>
      <c r="T46" s="20"/>
      <c r="U46" s="19"/>
      <c r="V46" s="18"/>
    </row>
    <row r="47" spans="1:22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742</v>
      </c>
      <c r="G47" s="16">
        <v>0</v>
      </c>
      <c r="H47" s="5">
        <v>9334704.1266968995</v>
      </c>
      <c r="I47" s="17">
        <v>0</v>
      </c>
      <c r="J47" s="5">
        <v>0</v>
      </c>
      <c r="K47" s="5">
        <v>0</v>
      </c>
      <c r="L47" s="5">
        <v>0</v>
      </c>
      <c r="M47" s="5">
        <v>28676404.170442514</v>
      </c>
      <c r="N47" s="6">
        <v>0</v>
      </c>
      <c r="O47" s="6">
        <v>0</v>
      </c>
      <c r="P47" s="6">
        <v>0</v>
      </c>
      <c r="Q47" s="6">
        <v>325979.64931801724</v>
      </c>
      <c r="R47" s="7">
        <f t="shared" si="0"/>
        <v>38337087.946457431</v>
      </c>
      <c r="S47" s="18"/>
      <c r="T47" s="20"/>
      <c r="U47" s="19"/>
      <c r="V47" s="18"/>
    </row>
    <row r="48" spans="1:22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742</v>
      </c>
      <c r="G48" s="16">
        <v>0</v>
      </c>
      <c r="H48" s="5">
        <v>196487138.72398007</v>
      </c>
      <c r="I48" s="17">
        <v>0</v>
      </c>
      <c r="J48" s="5">
        <v>0</v>
      </c>
      <c r="K48" s="5">
        <v>0</v>
      </c>
      <c r="L48" s="5">
        <v>0</v>
      </c>
      <c r="M48" s="5">
        <v>1238080556.0890503</v>
      </c>
      <c r="N48" s="6">
        <v>0</v>
      </c>
      <c r="O48" s="6">
        <v>0</v>
      </c>
      <c r="P48" s="6">
        <v>0</v>
      </c>
      <c r="Q48" s="6">
        <v>6428391.6600000001</v>
      </c>
      <c r="R48" s="7">
        <f t="shared" si="0"/>
        <v>1440996086.4730303</v>
      </c>
      <c r="S48" s="18"/>
      <c r="T48" s="20"/>
      <c r="U48" s="19"/>
      <c r="V48" s="18"/>
    </row>
    <row r="49" spans="1:22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742</v>
      </c>
      <c r="G49" s="16">
        <v>0</v>
      </c>
      <c r="H49" s="5">
        <v>13178243.248869002</v>
      </c>
      <c r="I49" s="17">
        <v>0</v>
      </c>
      <c r="J49" s="5">
        <v>0</v>
      </c>
      <c r="K49" s="5">
        <v>0</v>
      </c>
      <c r="L49" s="5">
        <v>0</v>
      </c>
      <c r="M49" s="5">
        <v>41722644.141424522</v>
      </c>
      <c r="N49" s="6">
        <v>0</v>
      </c>
      <c r="O49" s="6">
        <v>0</v>
      </c>
      <c r="P49" s="6">
        <v>0</v>
      </c>
      <c r="Q49" s="6">
        <v>521460</v>
      </c>
      <c r="R49" s="7">
        <f t="shared" si="0"/>
        <v>55422347.390293524</v>
      </c>
      <c r="S49" s="18"/>
      <c r="T49" s="20"/>
      <c r="U49" s="19"/>
      <c r="V49" s="18"/>
    </row>
    <row r="50" spans="1:22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742</v>
      </c>
      <c r="G50" s="16">
        <v>0</v>
      </c>
      <c r="H50" s="5">
        <v>37600502.524886996</v>
      </c>
      <c r="I50" s="17">
        <v>0</v>
      </c>
      <c r="J50" s="5">
        <v>0</v>
      </c>
      <c r="K50" s="5">
        <v>0</v>
      </c>
      <c r="L50" s="5">
        <v>0</v>
      </c>
      <c r="M50" s="5">
        <v>134537023.48561838</v>
      </c>
      <c r="N50" s="6">
        <v>0</v>
      </c>
      <c r="O50" s="6">
        <v>0</v>
      </c>
      <c r="P50" s="6">
        <v>0</v>
      </c>
      <c r="Q50" s="6">
        <v>1252746</v>
      </c>
      <c r="R50" s="7">
        <f t="shared" si="0"/>
        <v>173390272.01050538</v>
      </c>
      <c r="S50" s="18"/>
      <c r="T50" s="20"/>
      <c r="U50" s="19"/>
      <c r="V50" s="18"/>
    </row>
    <row r="51" spans="1:22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742</v>
      </c>
      <c r="G51" s="16">
        <v>0</v>
      </c>
      <c r="H51" s="5">
        <v>22722292.959275998</v>
      </c>
      <c r="I51" s="17">
        <v>0</v>
      </c>
      <c r="J51" s="5">
        <v>0</v>
      </c>
      <c r="K51" s="5">
        <v>0</v>
      </c>
      <c r="L51" s="5">
        <v>0</v>
      </c>
      <c r="M51" s="5">
        <v>71732337.401541054</v>
      </c>
      <c r="N51" s="6">
        <v>0</v>
      </c>
      <c r="O51" s="6">
        <v>0</v>
      </c>
      <c r="P51" s="6">
        <v>0</v>
      </c>
      <c r="Q51" s="6">
        <v>702306</v>
      </c>
      <c r="R51" s="7">
        <f t="shared" si="0"/>
        <v>95156936.360817045</v>
      </c>
      <c r="S51" s="18"/>
      <c r="T51" s="20"/>
      <c r="U51" s="19"/>
      <c r="V51" s="18"/>
    </row>
    <row r="52" spans="1:22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742</v>
      </c>
      <c r="G52" s="16">
        <v>0</v>
      </c>
      <c r="H52" s="5">
        <v>36174114.38914001</v>
      </c>
      <c r="I52" s="17">
        <v>0</v>
      </c>
      <c r="J52" s="5">
        <v>0</v>
      </c>
      <c r="K52" s="5">
        <v>0</v>
      </c>
      <c r="L52" s="5">
        <v>0</v>
      </c>
      <c r="M52" s="5">
        <v>129433155.18489361</v>
      </c>
      <c r="N52" s="6">
        <v>0</v>
      </c>
      <c r="O52" s="6">
        <v>0</v>
      </c>
      <c r="P52" s="6">
        <v>0</v>
      </c>
      <c r="Q52" s="6">
        <v>792819.13872255385</v>
      </c>
      <c r="R52" s="7">
        <f t="shared" si="0"/>
        <v>166400088.71275616</v>
      </c>
      <c r="S52" s="18"/>
      <c r="T52" s="20"/>
      <c r="U52" s="19"/>
      <c r="V52" s="18"/>
    </row>
    <row r="53" spans="1:22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742</v>
      </c>
      <c r="G53" s="16">
        <v>0</v>
      </c>
      <c r="H53" s="5">
        <v>13549552.271493003</v>
      </c>
      <c r="I53" s="17">
        <v>0</v>
      </c>
      <c r="J53" s="5">
        <v>0</v>
      </c>
      <c r="K53" s="5">
        <v>0</v>
      </c>
      <c r="L53" s="5">
        <v>0</v>
      </c>
      <c r="M53" s="5">
        <v>48940360.23604764</v>
      </c>
      <c r="N53" s="6">
        <v>0</v>
      </c>
      <c r="O53" s="6">
        <v>0</v>
      </c>
      <c r="P53" s="6">
        <v>0</v>
      </c>
      <c r="Q53" s="6">
        <v>620533.30127744609</v>
      </c>
      <c r="R53" s="7">
        <f t="shared" si="0"/>
        <v>63110445.808818087</v>
      </c>
      <c r="S53" s="18"/>
      <c r="T53" s="20"/>
      <c r="U53" s="19"/>
      <c r="V53" s="18"/>
    </row>
    <row r="54" spans="1:22" x14ac:dyDescent="0.25">
      <c r="A54" s="4" t="s">
        <v>5</v>
      </c>
      <c r="B54" s="4" t="s">
        <v>136</v>
      </c>
      <c r="C54" s="4" t="s">
        <v>150</v>
      </c>
      <c r="D54" s="4" t="s">
        <v>764</v>
      </c>
      <c r="E54" s="13" t="s">
        <v>151</v>
      </c>
      <c r="F54" s="13" t="s">
        <v>742</v>
      </c>
      <c r="G54" s="16">
        <v>0</v>
      </c>
      <c r="H54" s="5">
        <v>3333658.4615384005</v>
      </c>
      <c r="I54" s="17">
        <v>0</v>
      </c>
      <c r="J54" s="5">
        <v>0</v>
      </c>
      <c r="K54" s="5">
        <v>0</v>
      </c>
      <c r="L54" s="5">
        <v>0</v>
      </c>
      <c r="M54" s="5">
        <v>19438096.054696802</v>
      </c>
      <c r="N54" s="6">
        <v>0</v>
      </c>
      <c r="O54" s="6">
        <v>0</v>
      </c>
      <c r="P54" s="6">
        <v>0</v>
      </c>
      <c r="Q54" s="6">
        <v>258445.77097514193</v>
      </c>
      <c r="R54" s="7">
        <f t="shared" si="0"/>
        <v>23030200.287210345</v>
      </c>
      <c r="S54" s="18"/>
      <c r="T54" s="20"/>
      <c r="U54" s="19"/>
      <c r="V54" s="18"/>
    </row>
    <row r="55" spans="1:22" x14ac:dyDescent="0.25">
      <c r="A55" s="4" t="s">
        <v>5</v>
      </c>
      <c r="B55" s="4" t="s">
        <v>136</v>
      </c>
      <c r="C55" s="4" t="s">
        <v>150</v>
      </c>
      <c r="D55" s="4" t="s">
        <v>764</v>
      </c>
      <c r="E55" s="13" t="s">
        <v>152</v>
      </c>
      <c r="F55" s="13" t="s">
        <v>742</v>
      </c>
      <c r="G55" s="16">
        <v>0</v>
      </c>
      <c r="H55" s="5">
        <v>9525305.1945701018</v>
      </c>
      <c r="I55" s="17">
        <v>0</v>
      </c>
      <c r="J55" s="5">
        <v>0</v>
      </c>
      <c r="K55" s="5">
        <v>0</v>
      </c>
      <c r="L55" s="5">
        <v>0</v>
      </c>
      <c r="M55" s="5">
        <v>64741384.466628857</v>
      </c>
      <c r="N55" s="6">
        <v>0</v>
      </c>
      <c r="O55" s="6">
        <v>0</v>
      </c>
      <c r="P55" s="6">
        <v>0</v>
      </c>
      <c r="Q55" s="6">
        <v>757414.10902485822</v>
      </c>
      <c r="R55" s="7">
        <f t="shared" si="0"/>
        <v>75024103.770223811</v>
      </c>
      <c r="S55" s="18"/>
      <c r="T55" s="20"/>
      <c r="U55" s="19"/>
      <c r="V55" s="18"/>
    </row>
    <row r="56" spans="1:22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742</v>
      </c>
      <c r="G56" s="16">
        <v>0</v>
      </c>
      <c r="H56" s="5">
        <v>29410240.524886996</v>
      </c>
      <c r="I56" s="17">
        <v>0</v>
      </c>
      <c r="J56" s="5">
        <v>0</v>
      </c>
      <c r="K56" s="5">
        <v>0</v>
      </c>
      <c r="L56" s="5">
        <v>0</v>
      </c>
      <c r="M56" s="5">
        <v>95173825.709641546</v>
      </c>
      <c r="N56" s="6">
        <v>0</v>
      </c>
      <c r="O56" s="6">
        <v>0</v>
      </c>
      <c r="P56" s="6">
        <v>0</v>
      </c>
      <c r="Q56" s="6">
        <v>590693.749350367</v>
      </c>
      <c r="R56" s="7">
        <f t="shared" si="0"/>
        <v>125174759.98387891</v>
      </c>
      <c r="S56" s="18"/>
      <c r="T56" s="20"/>
      <c r="U56" s="19"/>
      <c r="V56" s="18"/>
    </row>
    <row r="57" spans="1:22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742</v>
      </c>
      <c r="G57" s="16">
        <v>0</v>
      </c>
      <c r="H57" s="5">
        <v>42075562.696832001</v>
      </c>
      <c r="I57" s="17">
        <v>0</v>
      </c>
      <c r="J57" s="5">
        <v>0</v>
      </c>
      <c r="K57" s="5">
        <v>0</v>
      </c>
      <c r="L57" s="5">
        <v>0</v>
      </c>
      <c r="M57" s="5">
        <v>152935524.03186536</v>
      </c>
      <c r="N57" s="6">
        <v>0</v>
      </c>
      <c r="O57" s="6">
        <v>0</v>
      </c>
      <c r="P57" s="6">
        <v>0</v>
      </c>
      <c r="Q57" s="6">
        <v>1206721.762916622</v>
      </c>
      <c r="R57" s="7">
        <f t="shared" si="0"/>
        <v>196217808.49161398</v>
      </c>
      <c r="S57" s="18"/>
      <c r="T57" s="20"/>
      <c r="U57" s="19"/>
      <c r="V57" s="18"/>
    </row>
    <row r="58" spans="1:22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742</v>
      </c>
      <c r="G58" s="16">
        <v>0</v>
      </c>
      <c r="H58" s="5">
        <v>55803497.583710998</v>
      </c>
      <c r="I58" s="17">
        <v>0</v>
      </c>
      <c r="J58" s="5">
        <v>0</v>
      </c>
      <c r="K58" s="5">
        <v>0</v>
      </c>
      <c r="L58" s="5">
        <v>0</v>
      </c>
      <c r="M58" s="5">
        <v>238221775.32308242</v>
      </c>
      <c r="N58" s="6">
        <v>0</v>
      </c>
      <c r="O58" s="6">
        <v>0</v>
      </c>
      <c r="P58" s="6">
        <v>0</v>
      </c>
      <c r="Q58" s="6">
        <v>1139957.4205087984</v>
      </c>
      <c r="R58" s="7">
        <f t="shared" si="0"/>
        <v>295165230.32730222</v>
      </c>
      <c r="S58" s="18"/>
      <c r="T58" s="20"/>
      <c r="U58" s="19"/>
      <c r="V58" s="18"/>
    </row>
    <row r="59" spans="1:22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742</v>
      </c>
      <c r="G59" s="16">
        <v>0</v>
      </c>
      <c r="H59" s="5">
        <v>10965374</v>
      </c>
      <c r="I59" s="17">
        <v>0</v>
      </c>
      <c r="J59" s="5">
        <v>0</v>
      </c>
      <c r="K59" s="5">
        <v>0</v>
      </c>
      <c r="L59" s="5">
        <v>0</v>
      </c>
      <c r="M59" s="5">
        <v>43865835.444447093</v>
      </c>
      <c r="N59" s="6">
        <v>0</v>
      </c>
      <c r="O59" s="6">
        <v>0</v>
      </c>
      <c r="P59" s="6">
        <v>0</v>
      </c>
      <c r="Q59" s="6">
        <v>517900.19584292395</v>
      </c>
      <c r="R59" s="7">
        <f t="shared" si="0"/>
        <v>55349109.640290014</v>
      </c>
      <c r="S59" s="18"/>
      <c r="T59" s="20"/>
      <c r="U59" s="19"/>
      <c r="V59" s="18"/>
    </row>
    <row r="60" spans="1:22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742</v>
      </c>
      <c r="G60" s="16">
        <v>0</v>
      </c>
      <c r="H60" s="5">
        <v>25856917.212669998</v>
      </c>
      <c r="I60" s="17">
        <v>0</v>
      </c>
      <c r="J60" s="5">
        <v>0</v>
      </c>
      <c r="K60" s="5">
        <v>0</v>
      </c>
      <c r="L60" s="5">
        <v>0</v>
      </c>
      <c r="M60" s="5">
        <v>93277018.072537705</v>
      </c>
      <c r="N60" s="6">
        <v>0</v>
      </c>
      <c r="O60" s="6">
        <v>0</v>
      </c>
      <c r="P60" s="6">
        <v>0</v>
      </c>
      <c r="Q60" s="6">
        <v>991572.78789698856</v>
      </c>
      <c r="R60" s="7">
        <f t="shared" si="0"/>
        <v>120125508.07310469</v>
      </c>
      <c r="S60" s="18"/>
      <c r="T60" s="20"/>
      <c r="U60" s="19"/>
      <c r="V60" s="18"/>
    </row>
    <row r="61" spans="1:22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742</v>
      </c>
      <c r="G61" s="16">
        <v>0</v>
      </c>
      <c r="H61" s="5">
        <v>6740000.6696833</v>
      </c>
      <c r="I61" s="17">
        <v>0</v>
      </c>
      <c r="J61" s="5">
        <v>0</v>
      </c>
      <c r="K61" s="5">
        <v>0</v>
      </c>
      <c r="L61" s="5">
        <v>0</v>
      </c>
      <c r="M61" s="5">
        <v>24010849.823154405</v>
      </c>
      <c r="N61" s="6">
        <v>0</v>
      </c>
      <c r="O61" s="6">
        <v>0</v>
      </c>
      <c r="P61" s="6">
        <v>0</v>
      </c>
      <c r="Q61" s="6">
        <v>241593.74348430012</v>
      </c>
      <c r="R61" s="7">
        <f t="shared" si="0"/>
        <v>30992444.236322004</v>
      </c>
      <c r="S61" s="18"/>
      <c r="T61" s="20"/>
      <c r="U61" s="19"/>
      <c r="V61" s="18"/>
    </row>
    <row r="62" spans="1:22" ht="30" x14ac:dyDescent="0.25">
      <c r="A62" s="4" t="s">
        <v>5</v>
      </c>
      <c r="B62" s="4" t="s">
        <v>158</v>
      </c>
      <c r="C62" s="4" t="s">
        <v>172</v>
      </c>
      <c r="D62" s="4" t="s">
        <v>765</v>
      </c>
      <c r="E62" s="13" t="s">
        <v>173</v>
      </c>
      <c r="F62" s="13" t="s">
        <v>742</v>
      </c>
      <c r="G62" s="16">
        <v>0</v>
      </c>
      <c r="H62" s="5">
        <v>47406414.651583016</v>
      </c>
      <c r="I62" s="17">
        <v>0</v>
      </c>
      <c r="J62" s="5">
        <v>0</v>
      </c>
      <c r="K62" s="5">
        <v>0</v>
      </c>
      <c r="L62" s="5">
        <v>0</v>
      </c>
      <c r="M62" s="5">
        <v>213304506.75634211</v>
      </c>
      <c r="N62" s="6">
        <v>0</v>
      </c>
      <c r="O62" s="6">
        <v>0</v>
      </c>
      <c r="P62" s="6">
        <v>0</v>
      </c>
      <c r="Q62" s="6">
        <v>1301972.8137857991</v>
      </c>
      <c r="R62" s="7">
        <f t="shared" si="0"/>
        <v>262012894.22171092</v>
      </c>
      <c r="S62" s="18"/>
      <c r="T62" s="20"/>
      <c r="U62" s="19"/>
      <c r="V62" s="18"/>
    </row>
    <row r="63" spans="1:22" ht="30" x14ac:dyDescent="0.25">
      <c r="A63" s="4" t="s">
        <v>5</v>
      </c>
      <c r="B63" s="4" t="s">
        <v>158</v>
      </c>
      <c r="C63" s="4" t="s">
        <v>172</v>
      </c>
      <c r="D63" s="4" t="s">
        <v>765</v>
      </c>
      <c r="E63" s="13" t="s">
        <v>174</v>
      </c>
      <c r="F63" s="13" t="s">
        <v>742</v>
      </c>
      <c r="G63" s="16">
        <v>0</v>
      </c>
      <c r="H63" s="5">
        <v>40946274.651583984</v>
      </c>
      <c r="I63" s="17">
        <v>0</v>
      </c>
      <c r="J63" s="5">
        <v>0</v>
      </c>
      <c r="K63" s="5">
        <v>0</v>
      </c>
      <c r="L63" s="5">
        <v>0</v>
      </c>
      <c r="M63" s="5">
        <v>139136287.19082242</v>
      </c>
      <c r="N63" s="6">
        <v>0</v>
      </c>
      <c r="O63" s="6">
        <v>0</v>
      </c>
      <c r="P63" s="6">
        <v>0</v>
      </c>
      <c r="Q63" s="6">
        <v>1372275.0220008465</v>
      </c>
      <c r="R63" s="7">
        <f t="shared" si="0"/>
        <v>181454836.86440724</v>
      </c>
      <c r="S63" s="18"/>
      <c r="T63" s="20"/>
      <c r="U63" s="19"/>
      <c r="V63" s="18"/>
    </row>
    <row r="64" spans="1:22" ht="30" x14ac:dyDescent="0.25">
      <c r="A64" s="4" t="s">
        <v>5</v>
      </c>
      <c r="B64" s="4" t="s">
        <v>158</v>
      </c>
      <c r="C64" s="4" t="s">
        <v>172</v>
      </c>
      <c r="D64" s="4" t="s">
        <v>765</v>
      </c>
      <c r="E64" s="13" t="s">
        <v>175</v>
      </c>
      <c r="F64" s="13" t="s">
        <v>742</v>
      </c>
      <c r="G64" s="16">
        <v>0</v>
      </c>
      <c r="H64" s="5">
        <v>46340162.461539</v>
      </c>
      <c r="I64" s="17">
        <v>0</v>
      </c>
      <c r="J64" s="5">
        <v>0</v>
      </c>
      <c r="K64" s="5">
        <v>0</v>
      </c>
      <c r="L64" s="5">
        <v>0</v>
      </c>
      <c r="M64" s="5">
        <v>159911445.85367262</v>
      </c>
      <c r="N64" s="6">
        <v>0</v>
      </c>
      <c r="O64" s="6">
        <v>0</v>
      </c>
      <c r="P64" s="6">
        <v>0</v>
      </c>
      <c r="Q64" s="6">
        <v>1421446.4304899126</v>
      </c>
      <c r="R64" s="7">
        <f t="shared" si="0"/>
        <v>207673054.74570155</v>
      </c>
      <c r="S64" s="18"/>
      <c r="T64" s="20"/>
      <c r="U64" s="19"/>
      <c r="V64" s="18"/>
    </row>
    <row r="65" spans="1:22" ht="30" x14ac:dyDescent="0.25">
      <c r="A65" s="4" t="s">
        <v>5</v>
      </c>
      <c r="B65" s="4" t="s">
        <v>158</v>
      </c>
      <c r="C65" s="4" t="s">
        <v>172</v>
      </c>
      <c r="D65" s="4" t="s">
        <v>765</v>
      </c>
      <c r="E65" s="13" t="s">
        <v>176</v>
      </c>
      <c r="F65" s="13" t="s">
        <v>742</v>
      </c>
      <c r="G65" s="16">
        <v>0</v>
      </c>
      <c r="H65" s="5">
        <v>35204736.40723899</v>
      </c>
      <c r="I65" s="17">
        <v>0</v>
      </c>
      <c r="J65" s="5">
        <v>0</v>
      </c>
      <c r="K65" s="5">
        <v>0</v>
      </c>
      <c r="L65" s="5">
        <v>0</v>
      </c>
      <c r="M65" s="5">
        <v>153418013.68960437</v>
      </c>
      <c r="N65" s="6">
        <v>0</v>
      </c>
      <c r="O65" s="6">
        <v>0</v>
      </c>
      <c r="P65" s="6">
        <v>0</v>
      </c>
      <c r="Q65" s="6">
        <v>1184452.2174872137</v>
      </c>
      <c r="R65" s="7">
        <f t="shared" si="0"/>
        <v>189807202.31433058</v>
      </c>
      <c r="S65" s="18"/>
      <c r="T65" s="20"/>
      <c r="U65" s="19"/>
      <c r="V65" s="18"/>
    </row>
    <row r="66" spans="1:22" ht="30" x14ac:dyDescent="0.25">
      <c r="A66" s="4" t="s">
        <v>5</v>
      </c>
      <c r="B66" s="4" t="s">
        <v>158</v>
      </c>
      <c r="C66" s="4" t="s">
        <v>172</v>
      </c>
      <c r="D66" s="4" t="s">
        <v>765</v>
      </c>
      <c r="E66" s="13" t="s">
        <v>162</v>
      </c>
      <c r="F66" s="13" t="s">
        <v>742</v>
      </c>
      <c r="G66" s="16">
        <v>0</v>
      </c>
      <c r="H66" s="5">
        <v>30757765.049773991</v>
      </c>
      <c r="I66" s="17">
        <v>0</v>
      </c>
      <c r="J66" s="5">
        <v>0</v>
      </c>
      <c r="K66" s="5">
        <v>0</v>
      </c>
      <c r="L66" s="5">
        <v>0</v>
      </c>
      <c r="M66" s="5">
        <v>138231942.87952694</v>
      </c>
      <c r="N66" s="6">
        <v>0</v>
      </c>
      <c r="O66" s="6">
        <v>0</v>
      </c>
      <c r="P66" s="6">
        <v>0</v>
      </c>
      <c r="Q66" s="6">
        <v>1061926.9044247123</v>
      </c>
      <c r="R66" s="7">
        <f t="shared" si="0"/>
        <v>170051634.83372566</v>
      </c>
      <c r="S66" s="18"/>
      <c r="T66" s="20"/>
      <c r="U66" s="19"/>
      <c r="V66" s="18"/>
    </row>
    <row r="67" spans="1:22" ht="30" x14ac:dyDescent="0.25">
      <c r="A67" s="4" t="s">
        <v>5</v>
      </c>
      <c r="B67" s="4" t="s">
        <v>158</v>
      </c>
      <c r="C67" s="4" t="s">
        <v>172</v>
      </c>
      <c r="D67" s="4" t="s">
        <v>765</v>
      </c>
      <c r="E67" s="13" t="s">
        <v>163</v>
      </c>
      <c r="F67" s="13" t="s">
        <v>742</v>
      </c>
      <c r="G67" s="16">
        <v>0</v>
      </c>
      <c r="H67" s="5">
        <v>19506041.194570005</v>
      </c>
      <c r="I67" s="17">
        <v>0</v>
      </c>
      <c r="J67" s="5">
        <v>0</v>
      </c>
      <c r="K67" s="5">
        <v>0</v>
      </c>
      <c r="L67" s="5">
        <v>0</v>
      </c>
      <c r="M67" s="5">
        <v>79848186.142216027</v>
      </c>
      <c r="N67" s="6">
        <v>0</v>
      </c>
      <c r="O67" s="6">
        <v>0</v>
      </c>
      <c r="P67" s="6">
        <v>0</v>
      </c>
      <c r="Q67" s="6">
        <v>649247.32951216202</v>
      </c>
      <c r="R67" s="7">
        <f t="shared" si="0"/>
        <v>100003474.6662982</v>
      </c>
      <c r="S67" s="18"/>
      <c r="T67" s="20"/>
      <c r="U67" s="19"/>
      <c r="V67" s="18"/>
    </row>
    <row r="68" spans="1:22" ht="30" x14ac:dyDescent="0.25">
      <c r="A68" s="4" t="s">
        <v>5</v>
      </c>
      <c r="B68" s="4" t="s">
        <v>158</v>
      </c>
      <c r="C68" s="4" t="s">
        <v>172</v>
      </c>
      <c r="D68" s="4" t="s">
        <v>765</v>
      </c>
      <c r="E68" s="13" t="s">
        <v>159</v>
      </c>
      <c r="F68" s="13" t="s">
        <v>742</v>
      </c>
      <c r="G68" s="16">
        <v>0</v>
      </c>
      <c r="H68" s="5">
        <v>22573598.968326002</v>
      </c>
      <c r="I68" s="17">
        <v>0</v>
      </c>
      <c r="J68" s="5">
        <v>0</v>
      </c>
      <c r="K68" s="5">
        <v>0</v>
      </c>
      <c r="L68" s="5">
        <v>0</v>
      </c>
      <c r="M68" s="5">
        <v>100320237.92220867</v>
      </c>
      <c r="N68" s="6">
        <v>0</v>
      </c>
      <c r="O68" s="6">
        <v>0</v>
      </c>
      <c r="P68" s="6">
        <v>0</v>
      </c>
      <c r="Q68" s="6">
        <v>851236.26229935396</v>
      </c>
      <c r="R68" s="7">
        <f t="shared" si="0"/>
        <v>123745073.15283403</v>
      </c>
      <c r="S68" s="18"/>
      <c r="T68" s="20"/>
      <c r="U68" s="19"/>
      <c r="V68" s="18"/>
    </row>
    <row r="69" spans="1:22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742</v>
      </c>
      <c r="G69" s="16">
        <v>0</v>
      </c>
      <c r="H69" s="5">
        <v>25788336.027148992</v>
      </c>
      <c r="I69" s="17">
        <v>0</v>
      </c>
      <c r="J69" s="5">
        <v>0</v>
      </c>
      <c r="K69" s="5">
        <v>0</v>
      </c>
      <c r="L69" s="5">
        <v>0</v>
      </c>
      <c r="M69" s="5">
        <v>94015803.020365953</v>
      </c>
      <c r="N69" s="6">
        <v>0</v>
      </c>
      <c r="O69" s="6">
        <v>0</v>
      </c>
      <c r="P69" s="6">
        <v>0</v>
      </c>
      <c r="Q69" s="6">
        <v>810990.9</v>
      </c>
      <c r="R69" s="7">
        <f t="shared" si="0"/>
        <v>120615129.94751495</v>
      </c>
      <c r="S69" s="18"/>
      <c r="T69" s="20"/>
      <c r="U69" s="19"/>
      <c r="V69" s="18"/>
    </row>
    <row r="70" spans="1:22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742</v>
      </c>
      <c r="G70" s="16">
        <v>0</v>
      </c>
      <c r="H70" s="5">
        <v>26500015.040723994</v>
      </c>
      <c r="I70" s="17">
        <v>0</v>
      </c>
      <c r="J70" s="5">
        <v>0</v>
      </c>
      <c r="K70" s="5">
        <v>0</v>
      </c>
      <c r="L70" s="5">
        <v>0</v>
      </c>
      <c r="M70" s="5">
        <v>89784002.290237591</v>
      </c>
      <c r="N70" s="6">
        <v>0</v>
      </c>
      <c r="O70" s="6">
        <v>0</v>
      </c>
      <c r="P70" s="6">
        <v>0</v>
      </c>
      <c r="Q70" s="6">
        <v>540000</v>
      </c>
      <c r="R70" s="7">
        <f t="shared" si="0"/>
        <v>116824017.33096159</v>
      </c>
      <c r="S70" s="18"/>
      <c r="T70" s="20"/>
      <c r="U70" s="19"/>
      <c r="V70" s="18"/>
    </row>
    <row r="71" spans="1:22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742</v>
      </c>
      <c r="G71" s="16">
        <v>0</v>
      </c>
      <c r="H71" s="5">
        <v>128341551.74660999</v>
      </c>
      <c r="I71" s="17">
        <v>0</v>
      </c>
      <c r="J71" s="5">
        <v>0</v>
      </c>
      <c r="K71" s="5">
        <v>0</v>
      </c>
      <c r="L71" s="5">
        <v>0</v>
      </c>
      <c r="M71" s="5">
        <v>443949300.66423959</v>
      </c>
      <c r="N71" s="6">
        <v>0</v>
      </c>
      <c r="O71" s="6">
        <v>0</v>
      </c>
      <c r="P71" s="6">
        <v>0</v>
      </c>
      <c r="Q71" s="6">
        <v>4170774.2399999998</v>
      </c>
      <c r="R71" s="7">
        <f t="shared" si="0"/>
        <v>576461626.65084958</v>
      </c>
      <c r="S71" s="18"/>
      <c r="T71" s="20"/>
      <c r="U71" s="19"/>
      <c r="V71" s="18"/>
    </row>
    <row r="72" spans="1:22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742</v>
      </c>
      <c r="G72" s="16">
        <v>0</v>
      </c>
      <c r="H72" s="5">
        <v>123131197.97285002</v>
      </c>
      <c r="I72" s="17">
        <v>0</v>
      </c>
      <c r="J72" s="5">
        <v>0</v>
      </c>
      <c r="K72" s="5">
        <v>0</v>
      </c>
      <c r="L72" s="5">
        <v>0</v>
      </c>
      <c r="M72" s="5">
        <v>492802498.99907941</v>
      </c>
      <c r="N72" s="6">
        <v>0</v>
      </c>
      <c r="O72" s="6">
        <v>0</v>
      </c>
      <c r="P72" s="6">
        <v>0</v>
      </c>
      <c r="Q72" s="6">
        <v>3543937.3800000004</v>
      </c>
      <c r="R72" s="7">
        <f t="shared" ref="R72:R135" si="1">+SUM(G72:Q72)</f>
        <v>619477634.35192943</v>
      </c>
      <c r="S72" s="18"/>
      <c r="T72" s="20"/>
      <c r="U72" s="19"/>
      <c r="V72" s="18"/>
    </row>
    <row r="73" spans="1:22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742</v>
      </c>
      <c r="G73" s="16">
        <v>0</v>
      </c>
      <c r="H73" s="5">
        <v>95912611.230768979</v>
      </c>
      <c r="I73" s="17">
        <v>0</v>
      </c>
      <c r="J73" s="5">
        <v>0</v>
      </c>
      <c r="K73" s="5">
        <v>0</v>
      </c>
      <c r="L73" s="5">
        <v>0</v>
      </c>
      <c r="M73" s="5">
        <v>515635490.61340433</v>
      </c>
      <c r="N73" s="6">
        <v>0</v>
      </c>
      <c r="O73" s="6">
        <v>0</v>
      </c>
      <c r="P73" s="6">
        <v>0</v>
      </c>
      <c r="Q73" s="6">
        <v>2376151.5600000005</v>
      </c>
      <c r="R73" s="7">
        <f t="shared" si="1"/>
        <v>613924253.40417325</v>
      </c>
      <c r="S73" s="18"/>
      <c r="T73" s="20"/>
      <c r="U73" s="19"/>
      <c r="V73" s="18"/>
    </row>
    <row r="74" spans="1:22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742</v>
      </c>
      <c r="G74" s="16">
        <v>0</v>
      </c>
      <c r="H74" s="5">
        <v>397797648.69682992</v>
      </c>
      <c r="I74" s="17">
        <v>0</v>
      </c>
      <c r="J74" s="5">
        <v>0</v>
      </c>
      <c r="K74" s="5">
        <v>0</v>
      </c>
      <c r="L74" s="5">
        <v>0</v>
      </c>
      <c r="M74" s="5">
        <v>1267659048.830409</v>
      </c>
      <c r="N74" s="6">
        <v>0</v>
      </c>
      <c r="O74" s="6">
        <v>0</v>
      </c>
      <c r="P74" s="6">
        <v>0</v>
      </c>
      <c r="Q74" s="6">
        <v>9732418.5600000005</v>
      </c>
      <c r="R74" s="7">
        <f t="shared" si="1"/>
        <v>1675189116.0872388</v>
      </c>
      <c r="S74" s="18"/>
      <c r="T74" s="20"/>
      <c r="U74" s="19"/>
      <c r="V74" s="18"/>
    </row>
    <row r="75" spans="1:22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742</v>
      </c>
      <c r="G75" s="16">
        <v>0</v>
      </c>
      <c r="H75" s="5">
        <v>22332745.294118002</v>
      </c>
      <c r="I75" s="17">
        <v>0</v>
      </c>
      <c r="J75" s="5">
        <v>0</v>
      </c>
      <c r="K75" s="5">
        <v>0</v>
      </c>
      <c r="L75" s="5">
        <v>0</v>
      </c>
      <c r="M75" s="5">
        <v>83465218.407550663</v>
      </c>
      <c r="N75" s="6">
        <v>0</v>
      </c>
      <c r="O75" s="6">
        <v>0</v>
      </c>
      <c r="P75" s="6">
        <v>0</v>
      </c>
      <c r="Q75" s="6">
        <v>520833.05999999994</v>
      </c>
      <c r="R75" s="7">
        <f t="shared" si="1"/>
        <v>106318796.76166867</v>
      </c>
      <c r="S75" s="18"/>
      <c r="T75" s="20"/>
      <c r="U75" s="19"/>
      <c r="V75" s="18"/>
    </row>
    <row r="76" spans="1:22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742</v>
      </c>
      <c r="G76" s="16">
        <v>0</v>
      </c>
      <c r="H76" s="5">
        <v>39015948.515837014</v>
      </c>
      <c r="I76" s="17">
        <v>0</v>
      </c>
      <c r="J76" s="5">
        <v>0</v>
      </c>
      <c r="K76" s="5">
        <v>0</v>
      </c>
      <c r="L76" s="5">
        <v>0</v>
      </c>
      <c r="M76" s="5">
        <v>165318329.41338518</v>
      </c>
      <c r="N76" s="6">
        <v>0</v>
      </c>
      <c r="O76" s="6">
        <v>0</v>
      </c>
      <c r="P76" s="6">
        <v>0</v>
      </c>
      <c r="Q76" s="6">
        <v>2061640.2600000005</v>
      </c>
      <c r="R76" s="7">
        <f t="shared" si="1"/>
        <v>206395918.18922219</v>
      </c>
      <c r="S76" s="18"/>
      <c r="T76" s="20"/>
      <c r="U76" s="19"/>
      <c r="V76" s="18"/>
    </row>
    <row r="77" spans="1:22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742</v>
      </c>
      <c r="G77" s="16">
        <v>0</v>
      </c>
      <c r="H77" s="5">
        <v>26118958.83258</v>
      </c>
      <c r="I77" s="17">
        <v>0</v>
      </c>
      <c r="J77" s="5">
        <v>0</v>
      </c>
      <c r="K77" s="5">
        <v>0</v>
      </c>
      <c r="L77" s="5">
        <v>0</v>
      </c>
      <c r="M77" s="5">
        <v>90913591.952676654</v>
      </c>
      <c r="N77" s="6">
        <v>0</v>
      </c>
      <c r="O77" s="6">
        <v>0</v>
      </c>
      <c r="P77" s="6">
        <v>0</v>
      </c>
      <c r="Q77" s="6">
        <v>862391.70000000007</v>
      </c>
      <c r="R77" s="7">
        <f t="shared" si="1"/>
        <v>117894942.48525666</v>
      </c>
      <c r="S77" s="18"/>
      <c r="T77" s="20"/>
      <c r="U77" s="19"/>
      <c r="V77" s="18"/>
    </row>
    <row r="78" spans="1:22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742</v>
      </c>
      <c r="G78" s="16">
        <v>0</v>
      </c>
      <c r="H78" s="5">
        <v>28705545.511312008</v>
      </c>
      <c r="I78" s="17">
        <v>0</v>
      </c>
      <c r="J78" s="5">
        <v>0</v>
      </c>
      <c r="K78" s="5">
        <v>0</v>
      </c>
      <c r="L78" s="5">
        <v>0</v>
      </c>
      <c r="M78" s="5">
        <v>86870398.361580759</v>
      </c>
      <c r="N78" s="6">
        <v>0</v>
      </c>
      <c r="O78" s="6">
        <v>0</v>
      </c>
      <c r="P78" s="6">
        <v>0</v>
      </c>
      <c r="Q78" s="6">
        <v>708367.5</v>
      </c>
      <c r="R78" s="7">
        <f t="shared" si="1"/>
        <v>116284311.37289277</v>
      </c>
      <c r="S78" s="18"/>
      <c r="T78" s="20"/>
      <c r="U78" s="19"/>
      <c r="V78" s="18"/>
    </row>
    <row r="79" spans="1:22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742</v>
      </c>
      <c r="G79" s="16">
        <v>0</v>
      </c>
      <c r="H79" s="5">
        <v>73404735.266967982</v>
      </c>
      <c r="I79" s="17">
        <v>0</v>
      </c>
      <c r="J79" s="5">
        <v>0</v>
      </c>
      <c r="K79" s="5">
        <v>0</v>
      </c>
      <c r="L79" s="5">
        <v>0</v>
      </c>
      <c r="M79" s="5">
        <v>324190519.83561575</v>
      </c>
      <c r="N79" s="6">
        <v>0</v>
      </c>
      <c r="O79" s="6">
        <v>0</v>
      </c>
      <c r="P79" s="6">
        <v>0</v>
      </c>
      <c r="Q79" s="6">
        <v>2170481.7600000002</v>
      </c>
      <c r="R79" s="7">
        <f t="shared" si="1"/>
        <v>399765736.86258376</v>
      </c>
      <c r="S79" s="18"/>
      <c r="T79" s="20"/>
      <c r="U79" s="19"/>
      <c r="V79" s="18"/>
    </row>
    <row r="80" spans="1:22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742</v>
      </c>
      <c r="G80" s="16">
        <v>0</v>
      </c>
      <c r="H80" s="5">
        <v>15333421.710406996</v>
      </c>
      <c r="I80" s="17">
        <v>0</v>
      </c>
      <c r="J80" s="5">
        <v>0</v>
      </c>
      <c r="K80" s="5">
        <v>0</v>
      </c>
      <c r="L80" s="5">
        <v>0</v>
      </c>
      <c r="M80" s="5">
        <v>63888877.224033214</v>
      </c>
      <c r="N80" s="6">
        <v>0</v>
      </c>
      <c r="O80" s="6">
        <v>0</v>
      </c>
      <c r="P80" s="6">
        <v>0</v>
      </c>
      <c r="Q80" s="6">
        <v>605172.68410645274</v>
      </c>
      <c r="R80" s="7">
        <f t="shared" si="1"/>
        <v>79827471.618546665</v>
      </c>
      <c r="S80" s="18"/>
      <c r="T80" s="20"/>
      <c r="U80" s="19"/>
      <c r="V80" s="18"/>
    </row>
    <row r="81" spans="1:22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742</v>
      </c>
      <c r="G81" s="16">
        <v>0</v>
      </c>
      <c r="H81" s="5">
        <v>36833977.194570005</v>
      </c>
      <c r="I81" s="17">
        <v>0</v>
      </c>
      <c r="J81" s="5">
        <v>0</v>
      </c>
      <c r="K81" s="5">
        <v>0</v>
      </c>
      <c r="L81" s="5">
        <v>0</v>
      </c>
      <c r="M81" s="5">
        <v>172258958.18476501</v>
      </c>
      <c r="N81" s="6">
        <v>0</v>
      </c>
      <c r="O81" s="6">
        <v>0</v>
      </c>
      <c r="P81" s="6">
        <v>0</v>
      </c>
      <c r="Q81" s="6">
        <v>1452510.2758935471</v>
      </c>
      <c r="R81" s="7">
        <f t="shared" si="1"/>
        <v>210545445.65522856</v>
      </c>
      <c r="S81" s="18"/>
      <c r="T81" s="20"/>
      <c r="U81" s="19"/>
      <c r="V81" s="18"/>
    </row>
    <row r="82" spans="1:22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742</v>
      </c>
      <c r="G82" s="16">
        <v>0</v>
      </c>
      <c r="H82" s="5">
        <v>53520927.701357991</v>
      </c>
      <c r="I82" s="17">
        <v>0</v>
      </c>
      <c r="J82" s="5">
        <v>0</v>
      </c>
      <c r="K82" s="5">
        <v>0</v>
      </c>
      <c r="L82" s="5">
        <v>0</v>
      </c>
      <c r="M82" s="5">
        <v>191352043.21389443</v>
      </c>
      <c r="N82" s="6">
        <v>0</v>
      </c>
      <c r="O82" s="6">
        <v>0</v>
      </c>
      <c r="P82" s="6">
        <v>0</v>
      </c>
      <c r="Q82" s="6">
        <v>1394712</v>
      </c>
      <c r="R82" s="7">
        <f t="shared" si="1"/>
        <v>246267682.91525242</v>
      </c>
      <c r="S82" s="18"/>
      <c r="T82" s="20"/>
      <c r="U82" s="19"/>
      <c r="V82" s="18"/>
    </row>
    <row r="83" spans="1:22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742</v>
      </c>
      <c r="G83" s="16">
        <v>0</v>
      </c>
      <c r="H83" s="5">
        <v>86784227.71945703</v>
      </c>
      <c r="I83" s="17">
        <v>0</v>
      </c>
      <c r="J83" s="5">
        <v>0</v>
      </c>
      <c r="K83" s="5">
        <v>0</v>
      </c>
      <c r="L83" s="5">
        <v>0</v>
      </c>
      <c r="M83" s="5">
        <v>413565741.43928558</v>
      </c>
      <c r="N83" s="6">
        <v>0</v>
      </c>
      <c r="O83" s="6">
        <v>0</v>
      </c>
      <c r="P83" s="6">
        <v>0</v>
      </c>
      <c r="Q83" s="6">
        <v>5600011.1399999997</v>
      </c>
      <c r="R83" s="7">
        <f t="shared" si="1"/>
        <v>505949980.29874259</v>
      </c>
      <c r="S83" s="18"/>
      <c r="T83" s="20"/>
      <c r="U83" s="19"/>
      <c r="V83" s="18"/>
    </row>
    <row r="84" spans="1:22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742</v>
      </c>
      <c r="G84" s="16">
        <v>0</v>
      </c>
      <c r="H84" s="5">
        <v>84300586.289592028</v>
      </c>
      <c r="I84" s="17">
        <v>0</v>
      </c>
      <c r="J84" s="5">
        <v>0</v>
      </c>
      <c r="K84" s="5">
        <v>0</v>
      </c>
      <c r="L84" s="5">
        <v>0</v>
      </c>
      <c r="M84" s="5">
        <v>297900555.02970219</v>
      </c>
      <c r="N84" s="6">
        <v>0</v>
      </c>
      <c r="O84" s="6">
        <v>0</v>
      </c>
      <c r="P84" s="6">
        <v>0</v>
      </c>
      <c r="Q84" s="6">
        <v>2306869.2000000002</v>
      </c>
      <c r="R84" s="7">
        <f t="shared" si="1"/>
        <v>384508010.5192942</v>
      </c>
      <c r="S84" s="18"/>
      <c r="T84" s="20"/>
      <c r="U84" s="19"/>
      <c r="V84" s="18"/>
    </row>
    <row r="85" spans="1:22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743</v>
      </c>
      <c r="G85" s="16">
        <v>0</v>
      </c>
      <c r="H85" s="5">
        <v>3114500.7330317013</v>
      </c>
      <c r="I85" s="17">
        <v>0</v>
      </c>
      <c r="J85" s="5">
        <v>0</v>
      </c>
      <c r="K85" s="5">
        <v>0</v>
      </c>
      <c r="L85" s="5">
        <v>0</v>
      </c>
      <c r="M85" s="5">
        <v>40765360.087152839</v>
      </c>
      <c r="N85" s="6">
        <v>0</v>
      </c>
      <c r="O85" s="6">
        <v>0</v>
      </c>
      <c r="P85" s="6">
        <v>0</v>
      </c>
      <c r="Q85" s="6">
        <v>260208.9</v>
      </c>
      <c r="R85" s="7">
        <f t="shared" si="1"/>
        <v>44140069.720184542</v>
      </c>
      <c r="S85" s="18"/>
      <c r="T85" s="20"/>
      <c r="U85" s="19"/>
      <c r="V85" s="18"/>
    </row>
    <row r="86" spans="1:22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743</v>
      </c>
      <c r="G86" s="16">
        <v>0</v>
      </c>
      <c r="H86" s="5">
        <v>1723254.714932099</v>
      </c>
      <c r="I86" s="17">
        <v>0</v>
      </c>
      <c r="J86" s="5">
        <v>0</v>
      </c>
      <c r="K86" s="5">
        <v>0</v>
      </c>
      <c r="L86" s="5">
        <v>0</v>
      </c>
      <c r="M86" s="5">
        <v>25190711.232646372</v>
      </c>
      <c r="N86" s="6">
        <v>0</v>
      </c>
      <c r="O86" s="6">
        <v>0</v>
      </c>
      <c r="P86" s="6">
        <v>0</v>
      </c>
      <c r="Q86" s="6">
        <v>261611.45999999996</v>
      </c>
      <c r="R86" s="7">
        <f t="shared" si="1"/>
        <v>27175577.407578472</v>
      </c>
      <c r="S86" s="18"/>
      <c r="T86" s="20"/>
      <c r="U86" s="19"/>
      <c r="V86" s="18"/>
    </row>
    <row r="87" spans="1:22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743</v>
      </c>
      <c r="G87" s="16">
        <v>0</v>
      </c>
      <c r="H87" s="5">
        <v>2449104.9864252992</v>
      </c>
      <c r="I87" s="17">
        <v>0</v>
      </c>
      <c r="J87" s="5">
        <v>0</v>
      </c>
      <c r="K87" s="5">
        <v>0</v>
      </c>
      <c r="L87" s="5">
        <v>0</v>
      </c>
      <c r="M87" s="5">
        <v>16608735.008614998</v>
      </c>
      <c r="N87" s="6">
        <v>0</v>
      </c>
      <c r="O87" s="6">
        <v>0</v>
      </c>
      <c r="P87" s="6">
        <v>0</v>
      </c>
      <c r="Q87" s="6">
        <v>157667.22000000003</v>
      </c>
      <c r="R87" s="7">
        <f t="shared" si="1"/>
        <v>19215507.215040296</v>
      </c>
      <c r="S87" s="18"/>
      <c r="T87" s="20"/>
      <c r="U87" s="19"/>
      <c r="V87" s="18"/>
    </row>
    <row r="88" spans="1:22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743</v>
      </c>
      <c r="G88" s="16">
        <v>0</v>
      </c>
      <c r="H88" s="5">
        <v>4061275.7104072012</v>
      </c>
      <c r="I88" s="17">
        <v>0</v>
      </c>
      <c r="J88" s="5">
        <v>0</v>
      </c>
      <c r="K88" s="5">
        <v>0</v>
      </c>
      <c r="L88" s="5">
        <v>0</v>
      </c>
      <c r="M88" s="5">
        <v>29019036.537978239</v>
      </c>
      <c r="N88" s="6">
        <v>0</v>
      </c>
      <c r="O88" s="6">
        <v>0</v>
      </c>
      <c r="P88" s="6">
        <v>0</v>
      </c>
      <c r="Q88" s="6">
        <v>301842.36000000004</v>
      </c>
      <c r="R88" s="7">
        <f t="shared" si="1"/>
        <v>33382154.60838544</v>
      </c>
      <c r="S88" s="18"/>
      <c r="T88" s="20"/>
      <c r="U88" s="19"/>
      <c r="V88" s="18"/>
    </row>
    <row r="89" spans="1:22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743</v>
      </c>
      <c r="G89" s="16">
        <v>0</v>
      </c>
      <c r="H89" s="5">
        <v>3907473.7556562014</v>
      </c>
      <c r="I89" s="17">
        <v>0</v>
      </c>
      <c r="J89" s="5">
        <v>0</v>
      </c>
      <c r="K89" s="5">
        <v>0</v>
      </c>
      <c r="L89" s="5">
        <v>0</v>
      </c>
      <c r="M89" s="5">
        <v>21671463.091996241</v>
      </c>
      <c r="N89" s="6">
        <v>0</v>
      </c>
      <c r="O89" s="6">
        <v>0</v>
      </c>
      <c r="P89" s="6">
        <v>0</v>
      </c>
      <c r="Q89" s="6">
        <v>433581.66</v>
      </c>
      <c r="R89" s="7">
        <f t="shared" si="1"/>
        <v>26012518.507652443</v>
      </c>
      <c r="S89" s="18"/>
      <c r="T89" s="20"/>
      <c r="U89" s="19"/>
      <c r="V89" s="18"/>
    </row>
    <row r="90" spans="1:22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743</v>
      </c>
      <c r="G90" s="16">
        <v>0</v>
      </c>
      <c r="H90" s="5">
        <v>3537693.8914026991</v>
      </c>
      <c r="I90" s="17">
        <v>0</v>
      </c>
      <c r="J90" s="5">
        <v>0</v>
      </c>
      <c r="K90" s="5">
        <v>0</v>
      </c>
      <c r="L90" s="5">
        <v>0</v>
      </c>
      <c r="M90" s="5">
        <v>39343315.700858429</v>
      </c>
      <c r="N90" s="6">
        <v>0</v>
      </c>
      <c r="O90" s="6">
        <v>0</v>
      </c>
      <c r="P90" s="6">
        <v>0</v>
      </c>
      <c r="Q90" s="6">
        <v>216000</v>
      </c>
      <c r="R90" s="7">
        <f t="shared" si="1"/>
        <v>43097009.592261128</v>
      </c>
      <c r="S90" s="18"/>
      <c r="T90" s="20"/>
      <c r="U90" s="19"/>
      <c r="V90" s="18"/>
    </row>
    <row r="91" spans="1:22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743</v>
      </c>
      <c r="G91" s="16">
        <v>0</v>
      </c>
      <c r="H91" s="5">
        <v>88407446.923076987</v>
      </c>
      <c r="I91" s="17">
        <v>0</v>
      </c>
      <c r="J91" s="5">
        <v>0</v>
      </c>
      <c r="K91" s="5">
        <v>0</v>
      </c>
      <c r="L91" s="5">
        <v>0</v>
      </c>
      <c r="M91" s="5">
        <v>340166743.60601425</v>
      </c>
      <c r="N91" s="6">
        <v>0</v>
      </c>
      <c r="O91" s="6">
        <v>0</v>
      </c>
      <c r="P91" s="6">
        <v>0</v>
      </c>
      <c r="Q91" s="6">
        <v>3611770.0200000005</v>
      </c>
      <c r="R91" s="7">
        <f t="shared" si="1"/>
        <v>432185960.54909122</v>
      </c>
      <c r="S91" s="18"/>
      <c r="T91" s="20"/>
      <c r="U91" s="19"/>
      <c r="V91" s="18"/>
    </row>
    <row r="92" spans="1:22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743</v>
      </c>
      <c r="G92" s="16">
        <v>0</v>
      </c>
      <c r="H92" s="5">
        <v>55149056.968326002</v>
      </c>
      <c r="I92" s="17">
        <v>0</v>
      </c>
      <c r="J92" s="5">
        <v>0</v>
      </c>
      <c r="K92" s="5">
        <v>0</v>
      </c>
      <c r="L92" s="5">
        <v>0</v>
      </c>
      <c r="M92" s="5">
        <v>210588132.93278262</v>
      </c>
      <c r="N92" s="6">
        <v>0</v>
      </c>
      <c r="O92" s="6">
        <v>0</v>
      </c>
      <c r="P92" s="6">
        <v>0</v>
      </c>
      <c r="Q92" s="6">
        <v>2070000</v>
      </c>
      <c r="R92" s="7">
        <f t="shared" si="1"/>
        <v>267807189.90110862</v>
      </c>
      <c r="S92" s="18"/>
      <c r="T92" s="20"/>
      <c r="U92" s="19"/>
      <c r="V92" s="18"/>
    </row>
    <row r="93" spans="1:22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743</v>
      </c>
      <c r="G93" s="16">
        <v>0</v>
      </c>
      <c r="H93" s="5">
        <v>30165891.393665001</v>
      </c>
      <c r="I93" s="17">
        <v>0</v>
      </c>
      <c r="J93" s="5">
        <v>0</v>
      </c>
      <c r="K93" s="5">
        <v>0</v>
      </c>
      <c r="L93" s="5">
        <v>0</v>
      </c>
      <c r="M93" s="5">
        <v>92341840.021638855</v>
      </c>
      <c r="N93" s="6">
        <v>11957950.568602389</v>
      </c>
      <c r="O93" s="6">
        <v>0</v>
      </c>
      <c r="P93" s="6">
        <v>0</v>
      </c>
      <c r="Q93" s="6">
        <v>1174626</v>
      </c>
      <c r="R93" s="7">
        <f t="shared" si="1"/>
        <v>135640307.98390624</v>
      </c>
      <c r="S93" s="18"/>
      <c r="T93" s="20"/>
      <c r="U93" s="19"/>
      <c r="V93" s="18"/>
    </row>
    <row r="94" spans="1:22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743</v>
      </c>
      <c r="G94" s="16">
        <v>0</v>
      </c>
      <c r="H94" s="5">
        <v>161747526.72397995</v>
      </c>
      <c r="I94" s="17">
        <v>0</v>
      </c>
      <c r="J94" s="5">
        <v>0</v>
      </c>
      <c r="K94" s="5">
        <v>0</v>
      </c>
      <c r="L94" s="5">
        <v>0</v>
      </c>
      <c r="M94" s="5">
        <v>599538429.42710626</v>
      </c>
      <c r="N94" s="6">
        <v>58375307.752667211</v>
      </c>
      <c r="O94" s="6">
        <v>0</v>
      </c>
      <c r="P94" s="6">
        <v>0</v>
      </c>
      <c r="Q94" s="6">
        <v>5078418.1249482939</v>
      </c>
      <c r="R94" s="7">
        <f t="shared" si="1"/>
        <v>824739682.02870166</v>
      </c>
      <c r="S94" s="18"/>
      <c r="T94" s="20"/>
      <c r="U94" s="19"/>
      <c r="V94" s="18"/>
    </row>
    <row r="95" spans="1:22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743</v>
      </c>
      <c r="G95" s="16">
        <v>0</v>
      </c>
      <c r="H95" s="5">
        <v>4753796.6515836995</v>
      </c>
      <c r="I95" s="17">
        <v>0</v>
      </c>
      <c r="J95" s="5">
        <v>0</v>
      </c>
      <c r="K95" s="5">
        <v>0</v>
      </c>
      <c r="L95" s="5">
        <v>0</v>
      </c>
      <c r="M95" s="5">
        <v>20880784.260361612</v>
      </c>
      <c r="N95" s="6">
        <v>2535982.6003787722</v>
      </c>
      <c r="O95" s="6">
        <v>0</v>
      </c>
      <c r="P95" s="6">
        <v>0</v>
      </c>
      <c r="Q95" s="6">
        <v>220620.33585987595</v>
      </c>
      <c r="R95" s="7">
        <f t="shared" si="1"/>
        <v>28391183.848183963</v>
      </c>
      <c r="S95" s="18"/>
      <c r="T95" s="20"/>
      <c r="U95" s="19"/>
      <c r="V95" s="18"/>
    </row>
    <row r="96" spans="1:22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743</v>
      </c>
      <c r="G96" s="16">
        <v>0</v>
      </c>
      <c r="H96" s="5">
        <v>5271699.3303168006</v>
      </c>
      <c r="I96" s="17">
        <v>0</v>
      </c>
      <c r="J96" s="5">
        <v>0</v>
      </c>
      <c r="K96" s="5">
        <v>0</v>
      </c>
      <c r="L96" s="5">
        <v>0</v>
      </c>
      <c r="M96" s="5">
        <v>20717986.061880622</v>
      </c>
      <c r="N96" s="6">
        <v>2404243.2445149394</v>
      </c>
      <c r="O96" s="6">
        <v>0</v>
      </c>
      <c r="P96" s="6">
        <v>0</v>
      </c>
      <c r="Q96" s="6">
        <v>209159.53919183041</v>
      </c>
      <c r="R96" s="7">
        <f t="shared" si="1"/>
        <v>28603088.175904192</v>
      </c>
      <c r="S96" s="18"/>
      <c r="T96" s="20"/>
      <c r="U96" s="19"/>
      <c r="V96" s="18"/>
    </row>
    <row r="97" spans="1:22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743</v>
      </c>
      <c r="G97" s="16">
        <v>0</v>
      </c>
      <c r="H97" s="5">
        <v>33323542.38913998</v>
      </c>
      <c r="I97" s="17">
        <v>0</v>
      </c>
      <c r="J97" s="5">
        <v>0</v>
      </c>
      <c r="K97" s="5">
        <v>0</v>
      </c>
      <c r="L97" s="5">
        <v>0</v>
      </c>
      <c r="M97" s="5">
        <v>96354326.621365294</v>
      </c>
      <c r="N97" s="6">
        <v>14508205.658767203</v>
      </c>
      <c r="O97" s="6">
        <v>0</v>
      </c>
      <c r="P97" s="6">
        <v>0</v>
      </c>
      <c r="Q97" s="6">
        <v>953062.61053959059</v>
      </c>
      <c r="R97" s="7">
        <f t="shared" si="1"/>
        <v>145139137.27981207</v>
      </c>
      <c r="S97" s="18"/>
      <c r="T97" s="20"/>
      <c r="U97" s="19"/>
      <c r="V97" s="18"/>
    </row>
    <row r="98" spans="1:22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743</v>
      </c>
      <c r="G98" s="16">
        <v>0</v>
      </c>
      <c r="H98" s="5">
        <v>28422083.900453001</v>
      </c>
      <c r="I98" s="17">
        <v>0</v>
      </c>
      <c r="J98" s="5">
        <v>0</v>
      </c>
      <c r="K98" s="5">
        <v>0</v>
      </c>
      <c r="L98" s="5">
        <v>0</v>
      </c>
      <c r="M98" s="5">
        <v>94588850.337700322</v>
      </c>
      <c r="N98" s="6">
        <v>21173382.487581935</v>
      </c>
      <c r="O98" s="6">
        <v>0</v>
      </c>
      <c r="P98" s="6">
        <v>0</v>
      </c>
      <c r="Q98" s="6">
        <v>1390906.6125881481</v>
      </c>
      <c r="R98" s="7">
        <f t="shared" si="1"/>
        <v>145575223.33832338</v>
      </c>
      <c r="S98" s="18"/>
      <c r="T98" s="20"/>
      <c r="U98" s="19"/>
      <c r="V98" s="18"/>
    </row>
    <row r="99" spans="1:22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743</v>
      </c>
      <c r="G99" s="16">
        <v>0</v>
      </c>
      <c r="H99" s="5">
        <v>27831816.687783003</v>
      </c>
      <c r="I99" s="17">
        <v>0</v>
      </c>
      <c r="J99" s="5">
        <v>0</v>
      </c>
      <c r="K99" s="5">
        <v>0</v>
      </c>
      <c r="L99" s="5">
        <v>0</v>
      </c>
      <c r="M99" s="5">
        <v>87238359.178079993</v>
      </c>
      <c r="N99" s="6">
        <v>12872378.917308666</v>
      </c>
      <c r="O99" s="6">
        <v>0</v>
      </c>
      <c r="P99" s="6">
        <v>0</v>
      </c>
      <c r="Q99" s="6">
        <v>845603.05687226134</v>
      </c>
      <c r="R99" s="7">
        <f t="shared" si="1"/>
        <v>128788157.84004392</v>
      </c>
      <c r="S99" s="18"/>
      <c r="T99" s="20"/>
      <c r="U99" s="19"/>
      <c r="V99" s="18"/>
    </row>
    <row r="100" spans="1:22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743</v>
      </c>
      <c r="G100" s="16">
        <v>0</v>
      </c>
      <c r="H100" s="5">
        <v>2730998.3981900001</v>
      </c>
      <c r="I100" s="17">
        <v>0</v>
      </c>
      <c r="J100" s="5">
        <v>0</v>
      </c>
      <c r="K100" s="5">
        <v>0</v>
      </c>
      <c r="L100" s="5">
        <v>0</v>
      </c>
      <c r="M100" s="5">
        <v>8798474.2946132161</v>
      </c>
      <c r="N100" s="6">
        <v>3068665.907178021</v>
      </c>
      <c r="O100" s="6">
        <v>0</v>
      </c>
      <c r="P100" s="6">
        <v>0</v>
      </c>
      <c r="Q100" s="6">
        <v>216588.25575437697</v>
      </c>
      <c r="R100" s="7">
        <f t="shared" si="1"/>
        <v>14814726.855735615</v>
      </c>
      <c r="S100" s="18"/>
      <c r="T100" s="20"/>
      <c r="U100" s="19"/>
      <c r="V100" s="18"/>
    </row>
    <row r="101" spans="1:22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743</v>
      </c>
      <c r="G101" s="16">
        <v>0</v>
      </c>
      <c r="H101" s="5">
        <v>81119360.877828032</v>
      </c>
      <c r="I101" s="17">
        <v>0</v>
      </c>
      <c r="J101" s="5">
        <v>0</v>
      </c>
      <c r="K101" s="5">
        <v>0</v>
      </c>
      <c r="L101" s="5">
        <v>0</v>
      </c>
      <c r="M101" s="5">
        <v>301015235.75594699</v>
      </c>
      <c r="N101" s="6">
        <v>38270326.098051518</v>
      </c>
      <c r="O101" s="6">
        <v>0</v>
      </c>
      <c r="P101" s="6">
        <v>0</v>
      </c>
      <c r="Q101" s="6">
        <v>2701142.2642456237</v>
      </c>
      <c r="R101" s="7">
        <f t="shared" si="1"/>
        <v>423106064.99607217</v>
      </c>
      <c r="S101" s="18"/>
      <c r="T101" s="20"/>
      <c r="U101" s="19"/>
      <c r="V101" s="18"/>
    </row>
    <row r="102" spans="1:22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743</v>
      </c>
      <c r="G102" s="16">
        <v>0</v>
      </c>
      <c r="H102" s="5">
        <v>18155804.361991003</v>
      </c>
      <c r="I102" s="17">
        <v>0</v>
      </c>
      <c r="J102" s="5">
        <v>0</v>
      </c>
      <c r="K102" s="5">
        <v>0</v>
      </c>
      <c r="L102" s="5">
        <v>0</v>
      </c>
      <c r="M102" s="5">
        <v>67656677.867816702</v>
      </c>
      <c r="N102" s="6">
        <v>8109563.0249493355</v>
      </c>
      <c r="O102" s="6">
        <v>0</v>
      </c>
      <c r="P102" s="6">
        <v>0</v>
      </c>
      <c r="Q102" s="6">
        <v>648684</v>
      </c>
      <c r="R102" s="7">
        <f t="shared" si="1"/>
        <v>94570729.254757047</v>
      </c>
      <c r="S102" s="18"/>
      <c r="T102" s="20"/>
      <c r="U102" s="19"/>
      <c r="V102" s="18"/>
    </row>
    <row r="103" spans="1:22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743</v>
      </c>
      <c r="G103" s="16">
        <v>0</v>
      </c>
      <c r="H103" s="5">
        <v>511141.30316741997</v>
      </c>
      <c r="I103" s="17">
        <v>0</v>
      </c>
      <c r="J103" s="5">
        <v>0</v>
      </c>
      <c r="K103" s="5">
        <v>0</v>
      </c>
      <c r="L103" s="5">
        <v>0</v>
      </c>
      <c r="M103" s="5">
        <v>4945855.0718430188</v>
      </c>
      <c r="N103" s="6">
        <v>0</v>
      </c>
      <c r="O103" s="6">
        <v>0</v>
      </c>
      <c r="P103" s="6">
        <v>0</v>
      </c>
      <c r="Q103" s="6">
        <v>39261.553832640398</v>
      </c>
      <c r="R103" s="7">
        <f t="shared" si="1"/>
        <v>5496257.9288430782</v>
      </c>
      <c r="S103" s="18"/>
      <c r="T103" s="20"/>
      <c r="U103" s="19"/>
      <c r="V103" s="18"/>
    </row>
    <row r="104" spans="1:22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743</v>
      </c>
      <c r="G104" s="16">
        <v>0</v>
      </c>
      <c r="H104" s="5">
        <v>5221715.5113122016</v>
      </c>
      <c r="I104" s="17">
        <v>0</v>
      </c>
      <c r="J104" s="5">
        <v>0</v>
      </c>
      <c r="K104" s="5">
        <v>0</v>
      </c>
      <c r="L104" s="5">
        <v>0</v>
      </c>
      <c r="M104" s="5">
        <v>21720465.877050746</v>
      </c>
      <c r="N104" s="6">
        <v>0</v>
      </c>
      <c r="O104" s="6">
        <v>0</v>
      </c>
      <c r="P104" s="6">
        <v>0</v>
      </c>
      <c r="Q104" s="6">
        <v>226376.14616735964</v>
      </c>
      <c r="R104" s="7">
        <f t="shared" si="1"/>
        <v>27168557.534530308</v>
      </c>
      <c r="S104" s="18"/>
      <c r="T104" s="20"/>
      <c r="U104" s="19"/>
      <c r="V104" s="18"/>
    </row>
    <row r="105" spans="1:22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743</v>
      </c>
      <c r="G105" s="16">
        <v>0</v>
      </c>
      <c r="H105" s="5">
        <v>3568960.7420814</v>
      </c>
      <c r="I105" s="17">
        <v>0</v>
      </c>
      <c r="J105" s="5">
        <v>0</v>
      </c>
      <c r="K105" s="5">
        <v>0</v>
      </c>
      <c r="L105" s="5">
        <v>0</v>
      </c>
      <c r="M105" s="5">
        <v>28365401.797470782</v>
      </c>
      <c r="N105" s="6">
        <v>0</v>
      </c>
      <c r="O105" s="6">
        <v>0</v>
      </c>
      <c r="P105" s="6">
        <v>0</v>
      </c>
      <c r="Q105" s="6">
        <v>272942.85913068749</v>
      </c>
      <c r="R105" s="7">
        <f t="shared" si="1"/>
        <v>32207305.39868287</v>
      </c>
      <c r="S105" s="18"/>
      <c r="T105" s="20"/>
      <c r="U105" s="19"/>
      <c r="V105" s="18"/>
    </row>
    <row r="106" spans="1:22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743</v>
      </c>
      <c r="G106" s="16">
        <v>0</v>
      </c>
      <c r="H106" s="5">
        <v>3025059.8190044984</v>
      </c>
      <c r="I106" s="17">
        <v>0</v>
      </c>
      <c r="J106" s="5">
        <v>0</v>
      </c>
      <c r="K106" s="5">
        <v>0</v>
      </c>
      <c r="L106" s="5">
        <v>0</v>
      </c>
      <c r="M106" s="5">
        <v>30274250.04757008</v>
      </c>
      <c r="N106" s="6">
        <v>0</v>
      </c>
      <c r="O106" s="6">
        <v>0</v>
      </c>
      <c r="P106" s="6">
        <v>0</v>
      </c>
      <c r="Q106" s="6">
        <v>241809.52942913279</v>
      </c>
      <c r="R106" s="7">
        <f t="shared" si="1"/>
        <v>33541119.396003712</v>
      </c>
      <c r="S106" s="18"/>
      <c r="T106" s="20"/>
      <c r="U106" s="19"/>
      <c r="V106" s="18"/>
    </row>
    <row r="107" spans="1:22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743</v>
      </c>
      <c r="G107" s="16">
        <v>0</v>
      </c>
      <c r="H107" s="5">
        <v>12578811.185520001</v>
      </c>
      <c r="I107" s="17">
        <v>0</v>
      </c>
      <c r="J107" s="5">
        <v>0</v>
      </c>
      <c r="K107" s="5">
        <v>0</v>
      </c>
      <c r="L107" s="5">
        <v>0</v>
      </c>
      <c r="M107" s="5">
        <v>45867915.770337045</v>
      </c>
      <c r="N107" s="6">
        <v>0</v>
      </c>
      <c r="O107" s="6">
        <v>0</v>
      </c>
      <c r="P107" s="6">
        <v>0</v>
      </c>
      <c r="Q107" s="6">
        <v>474309.31852941419</v>
      </c>
      <c r="R107" s="7">
        <f t="shared" si="1"/>
        <v>58921036.274386458</v>
      </c>
      <c r="S107" s="18"/>
      <c r="T107" s="20"/>
      <c r="U107" s="19"/>
      <c r="V107" s="18"/>
    </row>
    <row r="108" spans="1:22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743</v>
      </c>
      <c r="G108" s="16">
        <v>0</v>
      </c>
      <c r="H108" s="5">
        <v>4834485.2217193991</v>
      </c>
      <c r="I108" s="17">
        <v>0</v>
      </c>
      <c r="J108" s="5">
        <v>0</v>
      </c>
      <c r="K108" s="5">
        <v>0</v>
      </c>
      <c r="L108" s="5">
        <v>0</v>
      </c>
      <c r="M108" s="5">
        <v>32217140.426080897</v>
      </c>
      <c r="N108" s="6">
        <v>0</v>
      </c>
      <c r="O108" s="6">
        <v>0</v>
      </c>
      <c r="P108" s="6">
        <v>0</v>
      </c>
      <c r="Q108" s="6">
        <v>441956.29291076551</v>
      </c>
      <c r="R108" s="7">
        <f t="shared" si="1"/>
        <v>37493581.940711059</v>
      </c>
      <c r="S108" s="18"/>
      <c r="T108" s="20"/>
      <c r="U108" s="19"/>
      <c r="V108" s="18"/>
    </row>
    <row r="109" spans="1:22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743</v>
      </c>
      <c r="G109" s="16">
        <v>0</v>
      </c>
      <c r="H109" s="5">
        <v>61279702.742080986</v>
      </c>
      <c r="I109" s="17">
        <v>0</v>
      </c>
      <c r="J109" s="5">
        <v>0</v>
      </c>
      <c r="K109" s="5">
        <v>0</v>
      </c>
      <c r="L109" s="5">
        <v>0</v>
      </c>
      <c r="M109" s="5">
        <v>349360413.96239108</v>
      </c>
      <c r="N109" s="6">
        <v>0</v>
      </c>
      <c r="O109" s="6">
        <v>0</v>
      </c>
      <c r="P109" s="6">
        <v>0</v>
      </c>
      <c r="Q109" s="6">
        <v>2561502.2399999998</v>
      </c>
      <c r="R109" s="7">
        <f t="shared" si="1"/>
        <v>413201618.94447207</v>
      </c>
      <c r="S109" s="18"/>
      <c r="T109" s="20"/>
      <c r="U109" s="19"/>
      <c r="V109" s="18"/>
    </row>
    <row r="110" spans="1:22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743</v>
      </c>
      <c r="G110" s="16">
        <v>0</v>
      </c>
      <c r="H110" s="5">
        <v>34514711.755656004</v>
      </c>
      <c r="I110" s="17">
        <v>0</v>
      </c>
      <c r="J110" s="5">
        <v>0</v>
      </c>
      <c r="K110" s="5">
        <v>0</v>
      </c>
      <c r="L110" s="5">
        <v>0</v>
      </c>
      <c r="M110" s="5">
        <v>150695645.54640988</v>
      </c>
      <c r="N110" s="6">
        <v>0</v>
      </c>
      <c r="O110" s="6">
        <v>0</v>
      </c>
      <c r="P110" s="6">
        <v>0</v>
      </c>
      <c r="Q110" s="6">
        <v>775270.84876865835</v>
      </c>
      <c r="R110" s="7">
        <f t="shared" si="1"/>
        <v>185985628.15083453</v>
      </c>
      <c r="S110" s="18"/>
      <c r="T110" s="20"/>
      <c r="U110" s="19"/>
      <c r="V110" s="18"/>
    </row>
    <row r="111" spans="1:22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743</v>
      </c>
      <c r="G111" s="16">
        <v>0</v>
      </c>
      <c r="H111" s="5">
        <v>66882992.398190022</v>
      </c>
      <c r="I111" s="17">
        <v>0</v>
      </c>
      <c r="J111" s="5">
        <v>0</v>
      </c>
      <c r="K111" s="5">
        <v>0</v>
      </c>
      <c r="L111" s="5">
        <v>0</v>
      </c>
      <c r="M111" s="5">
        <v>330895768.77039653</v>
      </c>
      <c r="N111" s="6">
        <v>0</v>
      </c>
      <c r="O111" s="6">
        <v>0</v>
      </c>
      <c r="P111" s="6">
        <v>0</v>
      </c>
      <c r="Q111" s="6">
        <v>3217107.78</v>
      </c>
      <c r="R111" s="7">
        <f t="shared" si="1"/>
        <v>400995868.94858652</v>
      </c>
      <c r="S111" s="18"/>
      <c r="T111" s="20"/>
      <c r="U111" s="19"/>
      <c r="V111" s="18"/>
    </row>
    <row r="112" spans="1:22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743</v>
      </c>
      <c r="G112" s="16">
        <v>0</v>
      </c>
      <c r="H112" s="5">
        <v>36260108.497737989</v>
      </c>
      <c r="I112" s="17">
        <v>0</v>
      </c>
      <c r="J112" s="5">
        <v>0</v>
      </c>
      <c r="K112" s="5">
        <v>0</v>
      </c>
      <c r="L112" s="5">
        <v>0</v>
      </c>
      <c r="M112" s="5">
        <v>163683085.63596398</v>
      </c>
      <c r="N112" s="6">
        <v>0</v>
      </c>
      <c r="O112" s="6">
        <v>0</v>
      </c>
      <c r="P112" s="6">
        <v>0</v>
      </c>
      <c r="Q112" s="6">
        <v>1260000</v>
      </c>
      <c r="R112" s="7">
        <f t="shared" si="1"/>
        <v>201203194.13370198</v>
      </c>
      <c r="S112" s="18"/>
      <c r="T112" s="20"/>
      <c r="U112" s="19"/>
      <c r="V112" s="18"/>
    </row>
    <row r="113" spans="1:22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743</v>
      </c>
      <c r="G113" s="16">
        <v>0</v>
      </c>
      <c r="H113" s="5">
        <v>14718283.266968001</v>
      </c>
      <c r="I113" s="17">
        <v>0</v>
      </c>
      <c r="J113" s="5">
        <v>0</v>
      </c>
      <c r="K113" s="5">
        <v>0</v>
      </c>
      <c r="L113" s="5">
        <v>0</v>
      </c>
      <c r="M113" s="5">
        <v>42724095.698578507</v>
      </c>
      <c r="N113" s="6">
        <v>0</v>
      </c>
      <c r="O113" s="6">
        <v>0</v>
      </c>
      <c r="P113" s="6">
        <v>0</v>
      </c>
      <c r="Q113" s="6">
        <v>199863.18000000002</v>
      </c>
      <c r="R113" s="7">
        <f t="shared" si="1"/>
        <v>57642242.145546503</v>
      </c>
      <c r="S113" s="18"/>
      <c r="T113" s="20"/>
      <c r="U113" s="19"/>
      <c r="V113" s="18"/>
    </row>
    <row r="114" spans="1:22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743</v>
      </c>
      <c r="G114" s="16">
        <v>0</v>
      </c>
      <c r="H114" s="5">
        <v>10255485.031674001</v>
      </c>
      <c r="I114" s="17">
        <v>0</v>
      </c>
      <c r="J114" s="5">
        <v>0</v>
      </c>
      <c r="K114" s="5">
        <v>0</v>
      </c>
      <c r="L114" s="5">
        <v>0</v>
      </c>
      <c r="M114" s="5">
        <v>39830260.131513074</v>
      </c>
      <c r="N114" s="6">
        <v>0</v>
      </c>
      <c r="O114" s="6">
        <v>0</v>
      </c>
      <c r="P114" s="6">
        <v>0</v>
      </c>
      <c r="Q114" s="6">
        <v>187040.47123134159</v>
      </c>
      <c r="R114" s="7">
        <f t="shared" si="1"/>
        <v>50272785.634418413</v>
      </c>
      <c r="S114" s="18"/>
      <c r="T114" s="20"/>
      <c r="U114" s="19"/>
      <c r="V114" s="18"/>
    </row>
    <row r="115" spans="1:22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743</v>
      </c>
      <c r="G115" s="16">
        <v>0</v>
      </c>
      <c r="H115" s="5">
        <v>15554983.873302996</v>
      </c>
      <c r="I115" s="17">
        <v>0</v>
      </c>
      <c r="J115" s="5">
        <v>0</v>
      </c>
      <c r="K115" s="5">
        <v>0</v>
      </c>
      <c r="L115" s="5">
        <v>0</v>
      </c>
      <c r="M115" s="5">
        <v>45872791.202847704</v>
      </c>
      <c r="N115" s="6">
        <v>0</v>
      </c>
      <c r="O115" s="6">
        <v>0</v>
      </c>
      <c r="P115" s="6">
        <v>0</v>
      </c>
      <c r="Q115" s="6">
        <v>318050.27999999997</v>
      </c>
      <c r="R115" s="7">
        <f t="shared" si="1"/>
        <v>61745825.356150702</v>
      </c>
      <c r="S115" s="18"/>
      <c r="T115" s="20"/>
      <c r="U115" s="19"/>
      <c r="V115" s="18"/>
    </row>
    <row r="116" spans="1:22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743</v>
      </c>
      <c r="G116" s="16">
        <v>0</v>
      </c>
      <c r="H116" s="5">
        <v>7589772.3167419992</v>
      </c>
      <c r="I116" s="17">
        <v>0</v>
      </c>
      <c r="J116" s="5">
        <v>0</v>
      </c>
      <c r="K116" s="5">
        <v>0</v>
      </c>
      <c r="L116" s="5">
        <v>0</v>
      </c>
      <c r="M116" s="5">
        <v>29805056.607768428</v>
      </c>
      <c r="N116" s="6">
        <v>0</v>
      </c>
      <c r="O116" s="6">
        <v>0</v>
      </c>
      <c r="P116" s="6">
        <v>0</v>
      </c>
      <c r="Q116" s="6">
        <v>484364.52000000008</v>
      </c>
      <c r="R116" s="7">
        <f t="shared" si="1"/>
        <v>37879193.44451043</v>
      </c>
      <c r="S116" s="18"/>
      <c r="T116" s="20"/>
      <c r="U116" s="19"/>
      <c r="V116" s="18"/>
    </row>
    <row r="117" spans="1:22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743</v>
      </c>
      <c r="G117" s="16">
        <v>0</v>
      </c>
      <c r="H117" s="5">
        <v>96602460.407239974</v>
      </c>
      <c r="I117" s="17">
        <v>0</v>
      </c>
      <c r="J117" s="5">
        <v>0</v>
      </c>
      <c r="K117" s="5">
        <v>0</v>
      </c>
      <c r="L117" s="5">
        <v>0</v>
      </c>
      <c r="M117" s="5">
        <v>406738293.35689318</v>
      </c>
      <c r="N117" s="6">
        <v>0</v>
      </c>
      <c r="O117" s="6">
        <v>0</v>
      </c>
      <c r="P117" s="6">
        <v>0</v>
      </c>
      <c r="Q117" s="6">
        <v>2837874.2399999998</v>
      </c>
      <c r="R117" s="7">
        <f t="shared" si="1"/>
        <v>506178628.00413316</v>
      </c>
      <c r="S117" s="18"/>
      <c r="T117" s="20"/>
      <c r="U117" s="19"/>
      <c r="V117" s="18"/>
    </row>
    <row r="118" spans="1:22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743</v>
      </c>
      <c r="G118" s="16">
        <v>0</v>
      </c>
      <c r="H118" s="5">
        <v>124002660.69682997</v>
      </c>
      <c r="I118" s="17">
        <v>0</v>
      </c>
      <c r="J118" s="5">
        <v>0</v>
      </c>
      <c r="K118" s="5">
        <v>0</v>
      </c>
      <c r="L118" s="5">
        <v>0</v>
      </c>
      <c r="M118" s="5">
        <v>715360515.50047708</v>
      </c>
      <c r="N118" s="6">
        <v>0</v>
      </c>
      <c r="O118" s="6">
        <v>0</v>
      </c>
      <c r="P118" s="6">
        <v>0</v>
      </c>
      <c r="Q118" s="6">
        <v>4425276.0600000005</v>
      </c>
      <c r="R118" s="7">
        <f t="shared" si="1"/>
        <v>843788452.25730705</v>
      </c>
      <c r="S118" s="18"/>
      <c r="T118" s="20"/>
      <c r="U118" s="19"/>
      <c r="V118" s="18"/>
    </row>
    <row r="119" spans="1:22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743</v>
      </c>
      <c r="G119" s="16">
        <v>0</v>
      </c>
      <c r="H119" s="5">
        <v>33302909.276017994</v>
      </c>
      <c r="I119" s="17">
        <v>0</v>
      </c>
      <c r="J119" s="5">
        <v>0</v>
      </c>
      <c r="K119" s="5">
        <v>0</v>
      </c>
      <c r="L119" s="5">
        <v>0</v>
      </c>
      <c r="M119" s="5">
        <v>143913868.53869706</v>
      </c>
      <c r="N119" s="6">
        <v>0</v>
      </c>
      <c r="O119" s="6">
        <v>0</v>
      </c>
      <c r="P119" s="6">
        <v>0</v>
      </c>
      <c r="Q119" s="6">
        <v>941774.76</v>
      </c>
      <c r="R119" s="7">
        <f t="shared" si="1"/>
        <v>178158552.57471505</v>
      </c>
      <c r="S119" s="18"/>
      <c r="T119" s="20"/>
      <c r="U119" s="19"/>
      <c r="V119" s="18"/>
    </row>
    <row r="120" spans="1:22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743</v>
      </c>
      <c r="G120" s="16">
        <v>0</v>
      </c>
      <c r="H120" s="5">
        <v>21068429.004523993</v>
      </c>
      <c r="I120" s="17">
        <v>0</v>
      </c>
      <c r="J120" s="5">
        <v>0</v>
      </c>
      <c r="K120" s="5">
        <v>0</v>
      </c>
      <c r="L120" s="5">
        <v>0</v>
      </c>
      <c r="M120" s="5">
        <v>278781539.55948335</v>
      </c>
      <c r="N120" s="6">
        <v>0</v>
      </c>
      <c r="O120" s="6">
        <v>0</v>
      </c>
      <c r="P120" s="6">
        <v>0</v>
      </c>
      <c r="Q120" s="6">
        <v>1039452.48</v>
      </c>
      <c r="R120" s="7">
        <f t="shared" si="1"/>
        <v>300889421.04400736</v>
      </c>
      <c r="S120" s="18"/>
      <c r="T120" s="20"/>
      <c r="U120" s="19"/>
      <c r="V120" s="18"/>
    </row>
    <row r="121" spans="1:22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751</v>
      </c>
      <c r="F121" s="13" t="s">
        <v>743</v>
      </c>
      <c r="G121" s="16">
        <v>0</v>
      </c>
      <c r="H121" s="5">
        <v>1071283.4751130994</v>
      </c>
      <c r="I121" s="17">
        <v>0</v>
      </c>
      <c r="J121" s="5">
        <v>0</v>
      </c>
      <c r="K121" s="5">
        <v>0</v>
      </c>
      <c r="L121" s="5">
        <v>0</v>
      </c>
      <c r="M121" s="5">
        <v>6755370.9597783107</v>
      </c>
      <c r="N121" s="6">
        <v>0</v>
      </c>
      <c r="O121" s="6">
        <v>0</v>
      </c>
      <c r="P121" s="6">
        <v>0</v>
      </c>
      <c r="Q121" s="6">
        <v>94471.145454545462</v>
      </c>
      <c r="R121" s="7">
        <f t="shared" si="1"/>
        <v>7921125.5803459557</v>
      </c>
      <c r="S121" s="18"/>
      <c r="T121" s="20"/>
      <c r="U121" s="19"/>
      <c r="V121" s="18"/>
    </row>
    <row r="122" spans="1:22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752</v>
      </c>
      <c r="F122" s="13" t="s">
        <v>743</v>
      </c>
      <c r="G122" s="16">
        <v>0</v>
      </c>
      <c r="H122" s="5">
        <v>5279585.1945701018</v>
      </c>
      <c r="I122" s="17">
        <v>0</v>
      </c>
      <c r="J122" s="5">
        <v>0</v>
      </c>
      <c r="K122" s="5">
        <v>0</v>
      </c>
      <c r="L122" s="5">
        <v>0</v>
      </c>
      <c r="M122" s="5">
        <v>46118089.54639136</v>
      </c>
      <c r="N122" s="6">
        <v>0</v>
      </c>
      <c r="O122" s="6">
        <v>0</v>
      </c>
      <c r="P122" s="6">
        <v>0</v>
      </c>
      <c r="Q122" s="6">
        <v>188942.29090909092</v>
      </c>
      <c r="R122" s="7">
        <f t="shared" si="1"/>
        <v>51586617.031870551</v>
      </c>
      <c r="S122" s="18"/>
      <c r="T122" s="20"/>
      <c r="U122" s="19"/>
      <c r="V122" s="18"/>
    </row>
    <row r="123" spans="1:22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753</v>
      </c>
      <c r="F123" s="13" t="s">
        <v>743</v>
      </c>
      <c r="G123" s="16">
        <v>0</v>
      </c>
      <c r="H123" s="5">
        <v>9621909.828054294</v>
      </c>
      <c r="I123" s="17">
        <v>0</v>
      </c>
      <c r="J123" s="5">
        <v>0</v>
      </c>
      <c r="K123" s="5">
        <v>0</v>
      </c>
      <c r="L123" s="5">
        <v>0</v>
      </c>
      <c r="M123" s="5">
        <v>76469587.387488738</v>
      </c>
      <c r="N123" s="6">
        <v>0</v>
      </c>
      <c r="O123" s="6">
        <v>0</v>
      </c>
      <c r="P123" s="6">
        <v>0</v>
      </c>
      <c r="Q123" s="6">
        <v>472355.72727272735</v>
      </c>
      <c r="R123" s="7">
        <f t="shared" si="1"/>
        <v>86563852.942815766</v>
      </c>
      <c r="S123" s="18"/>
      <c r="T123" s="20"/>
      <c r="U123" s="19"/>
      <c r="V123" s="18"/>
    </row>
    <row r="124" spans="1:22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754</v>
      </c>
      <c r="F124" s="13" t="s">
        <v>743</v>
      </c>
      <c r="G124" s="16">
        <v>0</v>
      </c>
      <c r="H124" s="5">
        <v>27463.601809954998</v>
      </c>
      <c r="I124" s="17">
        <v>0</v>
      </c>
      <c r="J124" s="5">
        <v>0</v>
      </c>
      <c r="K124" s="5">
        <v>0</v>
      </c>
      <c r="L124" s="5">
        <v>0</v>
      </c>
      <c r="M124" s="5">
        <v>25704.321592068358</v>
      </c>
      <c r="N124" s="6">
        <v>0</v>
      </c>
      <c r="O124" s="6">
        <v>0</v>
      </c>
      <c r="P124" s="6">
        <v>0</v>
      </c>
      <c r="Q124" s="6">
        <v>47235.572727272731</v>
      </c>
      <c r="R124" s="7">
        <f t="shared" si="1"/>
        <v>100403.49612929608</v>
      </c>
      <c r="S124" s="18"/>
      <c r="T124" s="20"/>
      <c r="U124" s="19"/>
      <c r="V124" s="18"/>
    </row>
    <row r="125" spans="1:22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755</v>
      </c>
      <c r="F125" s="13" t="s">
        <v>743</v>
      </c>
      <c r="G125" s="16">
        <v>0</v>
      </c>
      <c r="H125" s="5">
        <v>1436428.9411763996</v>
      </c>
      <c r="I125" s="17">
        <v>0</v>
      </c>
      <c r="J125" s="5">
        <v>0</v>
      </c>
      <c r="K125" s="5">
        <v>0</v>
      </c>
      <c r="L125" s="5">
        <v>0</v>
      </c>
      <c r="M125" s="5">
        <v>7702003.3634937536</v>
      </c>
      <c r="N125" s="6">
        <v>0</v>
      </c>
      <c r="O125" s="6">
        <v>0</v>
      </c>
      <c r="P125" s="6">
        <v>0</v>
      </c>
      <c r="Q125" s="6">
        <v>47235.572727272731</v>
      </c>
      <c r="R125" s="7">
        <f t="shared" si="1"/>
        <v>9185667.8773974255</v>
      </c>
      <c r="S125" s="18"/>
      <c r="T125" s="20"/>
      <c r="U125" s="19"/>
      <c r="V125" s="18"/>
    </row>
    <row r="126" spans="1:22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756</v>
      </c>
      <c r="F126" s="13" t="s">
        <v>743</v>
      </c>
      <c r="G126" s="16">
        <v>0</v>
      </c>
      <c r="H126" s="5">
        <v>566761.84615384974</v>
      </c>
      <c r="I126" s="17">
        <v>0</v>
      </c>
      <c r="J126" s="5">
        <v>0</v>
      </c>
      <c r="K126" s="5">
        <v>0</v>
      </c>
      <c r="L126" s="5">
        <v>0</v>
      </c>
      <c r="M126" s="5">
        <v>7482921.0904651424</v>
      </c>
      <c r="N126" s="6">
        <v>0</v>
      </c>
      <c r="O126" s="6">
        <v>0</v>
      </c>
      <c r="P126" s="6">
        <v>0</v>
      </c>
      <c r="Q126" s="6">
        <v>47235.572727272731</v>
      </c>
      <c r="R126" s="7">
        <f t="shared" si="1"/>
        <v>8096918.5093462644</v>
      </c>
      <c r="S126" s="18"/>
      <c r="T126" s="20"/>
      <c r="U126" s="19"/>
      <c r="V126" s="18"/>
    </row>
    <row r="127" spans="1:22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757</v>
      </c>
      <c r="F127" s="13" t="s">
        <v>743</v>
      </c>
      <c r="G127" s="16">
        <v>0</v>
      </c>
      <c r="H127" s="5">
        <v>48530.533936650958</v>
      </c>
      <c r="I127" s="17">
        <v>0</v>
      </c>
      <c r="J127" s="5">
        <v>0</v>
      </c>
      <c r="K127" s="5">
        <v>0</v>
      </c>
      <c r="L127" s="5">
        <v>0</v>
      </c>
      <c r="M127" s="5">
        <v>2627616.2830768842</v>
      </c>
      <c r="N127" s="6">
        <v>0</v>
      </c>
      <c r="O127" s="6">
        <v>0</v>
      </c>
      <c r="P127" s="6">
        <v>0</v>
      </c>
      <c r="Q127" s="6">
        <v>47235.572727272731</v>
      </c>
      <c r="R127" s="7">
        <f t="shared" si="1"/>
        <v>2723382.3897408079</v>
      </c>
      <c r="S127" s="18"/>
      <c r="T127" s="20"/>
      <c r="U127" s="19"/>
      <c r="V127" s="18"/>
    </row>
    <row r="128" spans="1:22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758</v>
      </c>
      <c r="F128" s="13" t="s">
        <v>743</v>
      </c>
      <c r="G128" s="16">
        <v>0</v>
      </c>
      <c r="H128" s="5">
        <v>4437021.2307691984</v>
      </c>
      <c r="I128" s="17">
        <v>0</v>
      </c>
      <c r="J128" s="5">
        <v>0</v>
      </c>
      <c r="K128" s="5">
        <v>0</v>
      </c>
      <c r="L128" s="5">
        <v>0</v>
      </c>
      <c r="M128" s="5">
        <v>33685384.683942169</v>
      </c>
      <c r="N128" s="6">
        <v>0</v>
      </c>
      <c r="O128" s="6">
        <v>0</v>
      </c>
      <c r="P128" s="6">
        <v>0</v>
      </c>
      <c r="Q128" s="6">
        <v>188942.29090909092</v>
      </c>
      <c r="R128" s="7">
        <f t="shared" si="1"/>
        <v>38311348.20562046</v>
      </c>
      <c r="S128" s="18"/>
      <c r="T128" s="20"/>
      <c r="U128" s="19"/>
      <c r="V128" s="18"/>
    </row>
    <row r="129" spans="1:22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759</v>
      </c>
      <c r="F129" s="13" t="s">
        <v>743</v>
      </c>
      <c r="G129" s="16">
        <v>0</v>
      </c>
      <c r="H129" s="5">
        <v>445095.40271493001</v>
      </c>
      <c r="I129" s="17">
        <v>0</v>
      </c>
      <c r="J129" s="5">
        <v>0</v>
      </c>
      <c r="K129" s="5">
        <v>0</v>
      </c>
      <c r="L129" s="5">
        <v>0</v>
      </c>
      <c r="M129" s="5">
        <v>1719523.124228219</v>
      </c>
      <c r="N129" s="6">
        <v>0</v>
      </c>
      <c r="O129" s="6">
        <v>0</v>
      </c>
      <c r="P129" s="6">
        <v>0</v>
      </c>
      <c r="Q129" s="6">
        <v>47235.572727272731</v>
      </c>
      <c r="R129" s="7">
        <f t="shared" si="1"/>
        <v>2211854.0996704218</v>
      </c>
      <c r="S129" s="18"/>
      <c r="T129" s="20"/>
      <c r="U129" s="19"/>
      <c r="V129" s="18"/>
    </row>
    <row r="130" spans="1:22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760</v>
      </c>
      <c r="F130" s="13" t="s">
        <v>743</v>
      </c>
      <c r="G130" s="16">
        <v>0</v>
      </c>
      <c r="H130" s="5">
        <v>6407760.1447964013</v>
      </c>
      <c r="I130" s="17">
        <v>0</v>
      </c>
      <c r="J130" s="5">
        <v>0</v>
      </c>
      <c r="K130" s="5">
        <v>0</v>
      </c>
      <c r="L130" s="5">
        <v>0</v>
      </c>
      <c r="M130" s="5">
        <v>48601536.736867197</v>
      </c>
      <c r="N130" s="6">
        <v>0</v>
      </c>
      <c r="O130" s="6">
        <v>0</v>
      </c>
      <c r="P130" s="6">
        <v>0</v>
      </c>
      <c r="Q130" s="6">
        <v>236177.86363636368</v>
      </c>
      <c r="R130" s="7">
        <f t="shared" si="1"/>
        <v>55245474.745299965</v>
      </c>
      <c r="S130" s="18"/>
      <c r="T130" s="20"/>
      <c r="U130" s="19"/>
      <c r="V130" s="18"/>
    </row>
    <row r="131" spans="1:22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761</v>
      </c>
      <c r="F131" s="13" t="s">
        <v>743</v>
      </c>
      <c r="G131" s="16">
        <v>0</v>
      </c>
      <c r="H131" s="5">
        <v>4816860.9411765002</v>
      </c>
      <c r="I131" s="17">
        <v>0</v>
      </c>
      <c r="J131" s="5">
        <v>0</v>
      </c>
      <c r="K131" s="5">
        <v>0</v>
      </c>
      <c r="L131" s="5">
        <v>0</v>
      </c>
      <c r="M131" s="5">
        <v>45294181.923874304</v>
      </c>
      <c r="N131" s="6">
        <v>0</v>
      </c>
      <c r="O131" s="6">
        <v>0</v>
      </c>
      <c r="P131" s="6">
        <v>0</v>
      </c>
      <c r="Q131" s="6">
        <v>141706.7181818182</v>
      </c>
      <c r="R131" s="7">
        <f t="shared" si="1"/>
        <v>50252749.583232626</v>
      </c>
      <c r="S131" s="18"/>
      <c r="T131" s="20"/>
      <c r="U131" s="19"/>
      <c r="V131" s="18"/>
    </row>
    <row r="132" spans="1:22" ht="30" x14ac:dyDescent="0.25">
      <c r="A132" s="4" t="s">
        <v>5</v>
      </c>
      <c r="B132" s="4" t="s">
        <v>766</v>
      </c>
      <c r="C132" s="4" t="s">
        <v>767</v>
      </c>
      <c r="D132" s="4" t="s">
        <v>768</v>
      </c>
      <c r="E132" s="13" t="s">
        <v>769</v>
      </c>
      <c r="F132" s="13" t="s">
        <v>743</v>
      </c>
      <c r="G132" s="16">
        <v>0</v>
      </c>
      <c r="H132" s="5">
        <v>0</v>
      </c>
      <c r="I132" s="17">
        <v>0</v>
      </c>
      <c r="J132" s="5">
        <v>0</v>
      </c>
      <c r="K132" s="5">
        <v>0</v>
      </c>
      <c r="L132" s="5">
        <v>0</v>
      </c>
      <c r="M132" s="5">
        <v>0</v>
      </c>
      <c r="N132" s="6">
        <v>0</v>
      </c>
      <c r="O132" s="6">
        <v>0</v>
      </c>
      <c r="P132" s="6">
        <v>0</v>
      </c>
      <c r="Q132" s="6">
        <v>0</v>
      </c>
      <c r="R132" s="7">
        <f t="shared" si="1"/>
        <v>0</v>
      </c>
      <c r="S132" s="18"/>
      <c r="T132" s="20"/>
      <c r="U132" s="19"/>
      <c r="V132" s="18"/>
    </row>
    <row r="133" spans="1:22" ht="30" x14ac:dyDescent="0.25">
      <c r="A133" s="4" t="s">
        <v>5</v>
      </c>
      <c r="B133" s="4" t="s">
        <v>766</v>
      </c>
      <c r="C133" s="4" t="s">
        <v>767</v>
      </c>
      <c r="D133" s="4" t="s">
        <v>768</v>
      </c>
      <c r="E133" s="13" t="s">
        <v>770</v>
      </c>
      <c r="F133" s="13" t="s">
        <v>743</v>
      </c>
      <c r="G133" s="16">
        <v>0</v>
      </c>
      <c r="H133" s="5">
        <v>0</v>
      </c>
      <c r="I133" s="17">
        <v>0</v>
      </c>
      <c r="J133" s="5">
        <v>0</v>
      </c>
      <c r="K133" s="5">
        <v>0</v>
      </c>
      <c r="L133" s="5">
        <v>0</v>
      </c>
      <c r="M133" s="5">
        <v>0</v>
      </c>
      <c r="N133" s="6">
        <v>0</v>
      </c>
      <c r="O133" s="6">
        <v>0</v>
      </c>
      <c r="P133" s="6">
        <v>0</v>
      </c>
      <c r="Q133" s="6">
        <v>0</v>
      </c>
      <c r="R133" s="7">
        <f t="shared" si="1"/>
        <v>0</v>
      </c>
      <c r="S133" s="18"/>
      <c r="T133" s="20"/>
      <c r="U133" s="19"/>
      <c r="V133" s="18"/>
    </row>
    <row r="134" spans="1:22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744</v>
      </c>
      <c r="G134" s="16">
        <v>0</v>
      </c>
      <c r="H134" s="5">
        <v>44888763.420814991</v>
      </c>
      <c r="I134" s="17">
        <v>0</v>
      </c>
      <c r="J134" s="5">
        <v>0</v>
      </c>
      <c r="K134" s="5">
        <v>0</v>
      </c>
      <c r="L134" s="5">
        <v>0</v>
      </c>
      <c r="M134" s="5">
        <v>206254519.9414669</v>
      </c>
      <c r="N134" s="6">
        <v>0</v>
      </c>
      <c r="O134" s="6">
        <v>0</v>
      </c>
      <c r="P134" s="6">
        <v>0</v>
      </c>
      <c r="Q134" s="6">
        <v>2087887.5506385141</v>
      </c>
      <c r="R134" s="7">
        <f t="shared" si="1"/>
        <v>253231170.91292042</v>
      </c>
      <c r="S134" s="18"/>
      <c r="T134" s="20"/>
      <c r="U134" s="19"/>
      <c r="V134" s="18"/>
    </row>
    <row r="135" spans="1:22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744</v>
      </c>
      <c r="G135" s="16">
        <v>0</v>
      </c>
      <c r="H135" s="5">
        <v>15557361.927602001</v>
      </c>
      <c r="I135" s="17">
        <v>0</v>
      </c>
      <c r="J135" s="5">
        <v>0</v>
      </c>
      <c r="K135" s="5">
        <v>0</v>
      </c>
      <c r="L135" s="5">
        <v>0</v>
      </c>
      <c r="M135" s="5">
        <v>59821133.201214053</v>
      </c>
      <c r="N135" s="6">
        <v>0</v>
      </c>
      <c r="O135" s="6">
        <v>0</v>
      </c>
      <c r="P135" s="6">
        <v>0</v>
      </c>
      <c r="Q135" s="6">
        <v>440398.77947049862</v>
      </c>
      <c r="R135" s="7">
        <f t="shared" si="1"/>
        <v>75818893.908286557</v>
      </c>
      <c r="S135" s="18"/>
      <c r="T135" s="20"/>
      <c r="U135" s="19"/>
      <c r="V135" s="18"/>
    </row>
    <row r="136" spans="1:22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744</v>
      </c>
      <c r="G136" s="16">
        <v>0</v>
      </c>
      <c r="H136" s="5">
        <v>41855438.769230992</v>
      </c>
      <c r="I136" s="17">
        <v>0</v>
      </c>
      <c r="J136" s="5">
        <v>0</v>
      </c>
      <c r="K136" s="5">
        <v>0</v>
      </c>
      <c r="L136" s="5">
        <v>0</v>
      </c>
      <c r="M136" s="5">
        <v>193865791.50198197</v>
      </c>
      <c r="N136" s="6">
        <v>0</v>
      </c>
      <c r="O136" s="6">
        <v>0</v>
      </c>
      <c r="P136" s="6">
        <v>0</v>
      </c>
      <c r="Q136" s="6">
        <v>1533002.0098909871</v>
      </c>
      <c r="R136" s="7">
        <f t="shared" ref="R136:R199" si="2">+SUM(G136:Q136)</f>
        <v>237254232.28110394</v>
      </c>
      <c r="S136" s="18"/>
      <c r="T136" s="20"/>
      <c r="U136" s="19"/>
      <c r="V136" s="18"/>
    </row>
    <row r="137" spans="1:22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744</v>
      </c>
      <c r="G137" s="16">
        <v>0</v>
      </c>
      <c r="H137" s="5">
        <v>27582630.289591998</v>
      </c>
      <c r="I137" s="17">
        <v>0</v>
      </c>
      <c r="J137" s="5">
        <v>0</v>
      </c>
      <c r="K137" s="5">
        <v>0</v>
      </c>
      <c r="L137" s="5">
        <v>0</v>
      </c>
      <c r="M137" s="5">
        <v>85606083.139793679</v>
      </c>
      <c r="N137" s="6">
        <v>0</v>
      </c>
      <c r="O137" s="6">
        <v>0</v>
      </c>
      <c r="P137" s="6">
        <v>0</v>
      </c>
      <c r="Q137" s="6">
        <v>196316.39596313817</v>
      </c>
      <c r="R137" s="7">
        <f t="shared" si="2"/>
        <v>113385029.82534881</v>
      </c>
      <c r="S137" s="18"/>
      <c r="T137" s="20"/>
      <c r="U137" s="19"/>
      <c r="V137" s="18"/>
    </row>
    <row r="138" spans="1:22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744</v>
      </c>
      <c r="G138" s="16">
        <v>0</v>
      </c>
      <c r="H138" s="5">
        <v>36071698.678731993</v>
      </c>
      <c r="I138" s="17">
        <v>0</v>
      </c>
      <c r="J138" s="5">
        <v>0</v>
      </c>
      <c r="K138" s="5">
        <v>0</v>
      </c>
      <c r="L138" s="5">
        <v>0</v>
      </c>
      <c r="M138" s="5">
        <v>114195082.47252761</v>
      </c>
      <c r="N138" s="6">
        <v>0</v>
      </c>
      <c r="O138" s="6">
        <v>0</v>
      </c>
      <c r="P138" s="6">
        <v>0</v>
      </c>
      <c r="Q138" s="6">
        <v>673275.61838727514</v>
      </c>
      <c r="R138" s="7">
        <f t="shared" si="2"/>
        <v>150940056.76964688</v>
      </c>
      <c r="S138" s="18"/>
      <c r="T138" s="20"/>
      <c r="U138" s="19"/>
      <c r="V138" s="18"/>
    </row>
    <row r="139" spans="1:22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744</v>
      </c>
      <c r="G139" s="16">
        <v>0</v>
      </c>
      <c r="H139" s="5">
        <v>2446765.9366516005</v>
      </c>
      <c r="I139" s="17">
        <v>0</v>
      </c>
      <c r="J139" s="5">
        <v>0</v>
      </c>
      <c r="K139" s="5">
        <v>0</v>
      </c>
      <c r="L139" s="5">
        <v>0</v>
      </c>
      <c r="M139" s="5">
        <v>12490474.69140631</v>
      </c>
      <c r="N139" s="6">
        <v>0</v>
      </c>
      <c r="O139" s="6">
        <v>0</v>
      </c>
      <c r="P139" s="6">
        <v>0</v>
      </c>
      <c r="Q139" s="6">
        <v>583241.28553435614</v>
      </c>
      <c r="R139" s="7">
        <f t="shared" si="2"/>
        <v>15520481.913592266</v>
      </c>
      <c r="S139" s="18"/>
      <c r="T139" s="20"/>
      <c r="U139" s="19"/>
      <c r="V139" s="18"/>
    </row>
    <row r="140" spans="1:22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744</v>
      </c>
      <c r="G140" s="16">
        <v>0</v>
      </c>
      <c r="H140" s="5">
        <v>8829343.8733031973</v>
      </c>
      <c r="I140" s="17">
        <v>0</v>
      </c>
      <c r="J140" s="5">
        <v>0</v>
      </c>
      <c r="K140" s="5">
        <v>0</v>
      </c>
      <c r="L140" s="5">
        <v>0</v>
      </c>
      <c r="M140" s="5">
        <v>71218917.126646549</v>
      </c>
      <c r="N140" s="6">
        <v>0</v>
      </c>
      <c r="O140" s="6">
        <v>0</v>
      </c>
      <c r="P140" s="6">
        <v>0</v>
      </c>
      <c r="Q140" s="6">
        <v>437294.33675203432</v>
      </c>
      <c r="R140" s="7">
        <f t="shared" si="2"/>
        <v>80485555.336701781</v>
      </c>
      <c r="S140" s="18"/>
      <c r="T140" s="20"/>
      <c r="U140" s="19"/>
      <c r="V140" s="18"/>
    </row>
    <row r="141" spans="1:22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744</v>
      </c>
      <c r="G141" s="16">
        <v>0</v>
      </c>
      <c r="H141" s="5">
        <v>16703080.552036002</v>
      </c>
      <c r="I141" s="17">
        <v>0</v>
      </c>
      <c r="J141" s="5">
        <v>0</v>
      </c>
      <c r="K141" s="5">
        <v>0</v>
      </c>
      <c r="L141" s="5">
        <v>0</v>
      </c>
      <c r="M141" s="5">
        <v>67953018.195751682</v>
      </c>
      <c r="N141" s="6">
        <v>0</v>
      </c>
      <c r="O141" s="6">
        <v>0</v>
      </c>
      <c r="P141" s="6">
        <v>0</v>
      </c>
      <c r="Q141" s="6">
        <v>917621.6197369321</v>
      </c>
      <c r="R141" s="7">
        <f t="shared" si="2"/>
        <v>85573720.367524609</v>
      </c>
      <c r="S141" s="18"/>
      <c r="T141" s="20"/>
      <c r="U141" s="19"/>
      <c r="V141" s="18"/>
    </row>
    <row r="142" spans="1:22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744</v>
      </c>
      <c r="G142" s="16">
        <v>0</v>
      </c>
      <c r="H142" s="5">
        <v>30483659.321266994</v>
      </c>
      <c r="I142" s="17">
        <v>0</v>
      </c>
      <c r="J142" s="5">
        <v>0</v>
      </c>
      <c r="K142" s="5">
        <v>0</v>
      </c>
      <c r="L142" s="5">
        <v>0</v>
      </c>
      <c r="M142" s="5">
        <v>139337406.38816732</v>
      </c>
      <c r="N142" s="6">
        <v>0</v>
      </c>
      <c r="O142" s="6">
        <v>0</v>
      </c>
      <c r="P142" s="6">
        <v>0</v>
      </c>
      <c r="Q142" s="6">
        <v>2670120.1836262648</v>
      </c>
      <c r="R142" s="7">
        <f t="shared" si="2"/>
        <v>172491185.89306059</v>
      </c>
      <c r="S142" s="18"/>
      <c r="T142" s="20"/>
      <c r="U142" s="19"/>
      <c r="V142" s="18"/>
    </row>
    <row r="143" spans="1:22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744</v>
      </c>
      <c r="G143" s="16">
        <v>0</v>
      </c>
      <c r="H143" s="5">
        <v>71661535.53846097</v>
      </c>
      <c r="I143" s="17">
        <v>0</v>
      </c>
      <c r="J143" s="5">
        <v>0</v>
      </c>
      <c r="K143" s="5">
        <v>0</v>
      </c>
      <c r="L143" s="5">
        <v>0</v>
      </c>
      <c r="M143" s="5">
        <v>318797564.93190533</v>
      </c>
      <c r="N143" s="6">
        <v>28794180.998455204</v>
      </c>
      <c r="O143" s="6">
        <v>0</v>
      </c>
      <c r="P143" s="6">
        <v>0</v>
      </c>
      <c r="Q143" s="6">
        <v>3588991.3800000004</v>
      </c>
      <c r="R143" s="7">
        <f t="shared" si="2"/>
        <v>422842272.84882152</v>
      </c>
      <c r="S143" s="18"/>
      <c r="T143" s="20"/>
      <c r="U143" s="19"/>
      <c r="V143" s="18"/>
    </row>
    <row r="144" spans="1:22" ht="30" x14ac:dyDescent="0.25">
      <c r="A144" s="4" t="s">
        <v>5</v>
      </c>
      <c r="B144" s="4" t="s">
        <v>222</v>
      </c>
      <c r="C144" s="4" t="s">
        <v>235</v>
      </c>
      <c r="D144" s="4" t="s">
        <v>771</v>
      </c>
      <c r="E144" s="13" t="s">
        <v>236</v>
      </c>
      <c r="F144" s="13" t="s">
        <v>744</v>
      </c>
      <c r="G144" s="16">
        <v>0</v>
      </c>
      <c r="H144" s="5">
        <v>22053470.443438999</v>
      </c>
      <c r="I144" s="17">
        <v>0</v>
      </c>
      <c r="J144" s="5">
        <v>0</v>
      </c>
      <c r="K144" s="5">
        <v>0</v>
      </c>
      <c r="L144" s="5">
        <v>0</v>
      </c>
      <c r="M144" s="5">
        <v>73405541.239609241</v>
      </c>
      <c r="N144" s="6">
        <v>0</v>
      </c>
      <c r="O144" s="6">
        <v>0</v>
      </c>
      <c r="P144" s="6">
        <v>0</v>
      </c>
      <c r="Q144" s="6">
        <v>665676.18503226165</v>
      </c>
      <c r="R144" s="7">
        <f t="shared" si="2"/>
        <v>96124687.868080512</v>
      </c>
      <c r="S144" s="18"/>
      <c r="T144" s="20"/>
      <c r="U144" s="19"/>
      <c r="V144" s="18"/>
    </row>
    <row r="145" spans="1:22" ht="30" x14ac:dyDescent="0.25">
      <c r="A145" s="4" t="s">
        <v>5</v>
      </c>
      <c r="B145" s="4" t="s">
        <v>222</v>
      </c>
      <c r="C145" s="4" t="s">
        <v>235</v>
      </c>
      <c r="D145" s="4" t="s">
        <v>771</v>
      </c>
      <c r="E145" s="13" t="s">
        <v>237</v>
      </c>
      <c r="F145" s="13" t="s">
        <v>744</v>
      </c>
      <c r="G145" s="16">
        <v>0</v>
      </c>
      <c r="H145" s="5">
        <v>6920370.6153845005</v>
      </c>
      <c r="I145" s="17">
        <v>0</v>
      </c>
      <c r="J145" s="5">
        <v>0</v>
      </c>
      <c r="K145" s="5">
        <v>0</v>
      </c>
      <c r="L145" s="5">
        <v>0</v>
      </c>
      <c r="M145" s="5">
        <v>21567790.43759596</v>
      </c>
      <c r="N145" s="6">
        <v>0</v>
      </c>
      <c r="O145" s="6">
        <v>0</v>
      </c>
      <c r="P145" s="6">
        <v>0</v>
      </c>
      <c r="Q145" s="6">
        <v>274620.0549677384</v>
      </c>
      <c r="R145" s="7">
        <f t="shared" si="2"/>
        <v>28762781.107948199</v>
      </c>
      <c r="S145" s="18"/>
      <c r="T145" s="20"/>
      <c r="U145" s="19"/>
      <c r="V145" s="18"/>
    </row>
    <row r="146" spans="1:22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744</v>
      </c>
      <c r="G146" s="16">
        <v>0</v>
      </c>
      <c r="H146" s="5">
        <v>107732295.69231004</v>
      </c>
      <c r="I146" s="17">
        <v>0</v>
      </c>
      <c r="J146" s="5">
        <v>0</v>
      </c>
      <c r="K146" s="5">
        <v>0</v>
      </c>
      <c r="L146" s="5">
        <v>0</v>
      </c>
      <c r="M146" s="5">
        <v>554203907.32041645</v>
      </c>
      <c r="N146" s="6">
        <v>0</v>
      </c>
      <c r="O146" s="6">
        <v>0</v>
      </c>
      <c r="P146" s="6">
        <v>0</v>
      </c>
      <c r="Q146" s="6">
        <v>3274542</v>
      </c>
      <c r="R146" s="7">
        <f t="shared" si="2"/>
        <v>665210745.01272655</v>
      </c>
      <c r="S146" s="18"/>
      <c r="T146" s="20"/>
      <c r="U146" s="19"/>
      <c r="V146" s="18"/>
    </row>
    <row r="147" spans="1:22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744</v>
      </c>
      <c r="G147" s="16">
        <v>0</v>
      </c>
      <c r="H147" s="5">
        <v>160964835.44796002</v>
      </c>
      <c r="I147" s="17">
        <v>0</v>
      </c>
      <c r="J147" s="5">
        <v>0</v>
      </c>
      <c r="K147" s="5">
        <v>0</v>
      </c>
      <c r="L147" s="5">
        <v>0</v>
      </c>
      <c r="M147" s="5">
        <v>779158913.16091669</v>
      </c>
      <c r="N147" s="6">
        <v>0</v>
      </c>
      <c r="O147" s="6">
        <v>0</v>
      </c>
      <c r="P147" s="6">
        <v>0</v>
      </c>
      <c r="Q147" s="6">
        <v>4821244.8906833688</v>
      </c>
      <c r="R147" s="7">
        <f t="shared" si="2"/>
        <v>944944993.49956012</v>
      </c>
      <c r="S147" s="18"/>
      <c r="T147" s="20"/>
      <c r="U147" s="19"/>
      <c r="V147" s="18"/>
    </row>
    <row r="148" spans="1:22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744</v>
      </c>
      <c r="G148" s="16">
        <v>0</v>
      </c>
      <c r="H148" s="5">
        <v>62267684.778281003</v>
      </c>
      <c r="I148" s="17">
        <v>0</v>
      </c>
      <c r="J148" s="5">
        <v>0</v>
      </c>
      <c r="K148" s="5">
        <v>0</v>
      </c>
      <c r="L148" s="5">
        <v>0</v>
      </c>
      <c r="M148" s="5">
        <v>294618048.41369402</v>
      </c>
      <c r="N148" s="6">
        <v>0</v>
      </c>
      <c r="O148" s="6">
        <v>0</v>
      </c>
      <c r="P148" s="6">
        <v>0</v>
      </c>
      <c r="Q148" s="6">
        <v>2021932.0146646274</v>
      </c>
      <c r="R148" s="7">
        <f t="shared" si="2"/>
        <v>358907665.20663965</v>
      </c>
      <c r="S148" s="18"/>
      <c r="T148" s="20"/>
      <c r="U148" s="19"/>
      <c r="V148" s="18"/>
    </row>
    <row r="149" spans="1:22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744</v>
      </c>
      <c r="G149" s="16">
        <v>0</v>
      </c>
      <c r="H149" s="5">
        <v>47463865.701357007</v>
      </c>
      <c r="I149" s="17">
        <v>0</v>
      </c>
      <c r="J149" s="5">
        <v>0</v>
      </c>
      <c r="K149" s="5">
        <v>0</v>
      </c>
      <c r="L149" s="5">
        <v>0</v>
      </c>
      <c r="M149" s="5">
        <v>169171947.39375332</v>
      </c>
      <c r="N149" s="6">
        <v>0</v>
      </c>
      <c r="O149" s="6">
        <v>0</v>
      </c>
      <c r="P149" s="6">
        <v>0</v>
      </c>
      <c r="Q149" s="6">
        <v>1283634.9946520047</v>
      </c>
      <c r="R149" s="7">
        <f t="shared" si="2"/>
        <v>217919448.08976233</v>
      </c>
      <c r="S149" s="18"/>
      <c r="T149" s="20"/>
      <c r="U149" s="19"/>
      <c r="V149" s="18"/>
    </row>
    <row r="150" spans="1:22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744</v>
      </c>
      <c r="G150" s="16">
        <v>0</v>
      </c>
      <c r="H150" s="5">
        <v>242029403.77376008</v>
      </c>
      <c r="I150" s="17">
        <v>0</v>
      </c>
      <c r="J150" s="5">
        <v>0</v>
      </c>
      <c r="K150" s="5">
        <v>0</v>
      </c>
      <c r="L150" s="5">
        <v>0</v>
      </c>
      <c r="M150" s="5">
        <v>1043198827.6820376</v>
      </c>
      <c r="N150" s="6">
        <v>0</v>
      </c>
      <c r="O150" s="6">
        <v>0</v>
      </c>
      <c r="P150" s="6">
        <v>0</v>
      </c>
      <c r="Q150" s="6">
        <v>6420741.6600000001</v>
      </c>
      <c r="R150" s="7">
        <f t="shared" si="2"/>
        <v>1291648973.1157978</v>
      </c>
      <c r="S150" s="18"/>
      <c r="T150" s="20"/>
      <c r="U150" s="19"/>
      <c r="V150" s="18"/>
    </row>
    <row r="151" spans="1:22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744</v>
      </c>
      <c r="G151" s="16">
        <v>0</v>
      </c>
      <c r="H151" s="5">
        <v>193855493.47511005</v>
      </c>
      <c r="I151" s="17">
        <v>0</v>
      </c>
      <c r="J151" s="5">
        <v>0</v>
      </c>
      <c r="K151" s="5">
        <v>0</v>
      </c>
      <c r="L151" s="5">
        <v>0</v>
      </c>
      <c r="M151" s="5">
        <v>1023871283.4377875</v>
      </c>
      <c r="N151" s="6">
        <v>0</v>
      </c>
      <c r="O151" s="6">
        <v>0</v>
      </c>
      <c r="P151" s="6">
        <v>0</v>
      </c>
      <c r="Q151" s="6">
        <v>5864273.2983461181</v>
      </c>
      <c r="R151" s="7">
        <f t="shared" si="2"/>
        <v>1223591050.2112436</v>
      </c>
      <c r="S151" s="18"/>
      <c r="T151" s="20"/>
      <c r="U151" s="19"/>
      <c r="V151" s="18"/>
    </row>
    <row r="152" spans="1:22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744</v>
      </c>
      <c r="G152" s="16">
        <v>0</v>
      </c>
      <c r="H152" s="5">
        <v>118548336.24433994</v>
      </c>
      <c r="I152" s="17">
        <v>0</v>
      </c>
      <c r="J152" s="5">
        <v>0</v>
      </c>
      <c r="K152" s="5">
        <v>0</v>
      </c>
      <c r="L152" s="5">
        <v>0</v>
      </c>
      <c r="M152" s="5">
        <v>612791757.02643251</v>
      </c>
      <c r="N152" s="6">
        <v>0</v>
      </c>
      <c r="O152" s="6">
        <v>0</v>
      </c>
      <c r="P152" s="6">
        <v>0</v>
      </c>
      <c r="Q152" s="6">
        <v>5607779.2292165486</v>
      </c>
      <c r="R152" s="7">
        <f t="shared" si="2"/>
        <v>736947872.49998903</v>
      </c>
      <c r="S152" s="18"/>
      <c r="T152" s="20"/>
      <c r="U152" s="19"/>
      <c r="V152" s="18"/>
    </row>
    <row r="153" spans="1:22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744</v>
      </c>
      <c r="G153" s="16">
        <v>0</v>
      </c>
      <c r="H153" s="5">
        <v>29803286.705881998</v>
      </c>
      <c r="I153" s="17">
        <v>0</v>
      </c>
      <c r="J153" s="5">
        <v>0</v>
      </c>
      <c r="K153" s="5">
        <v>0</v>
      </c>
      <c r="L153" s="5">
        <v>0</v>
      </c>
      <c r="M153" s="5">
        <v>122988278.91123234</v>
      </c>
      <c r="N153" s="6">
        <v>0</v>
      </c>
      <c r="O153" s="6">
        <v>0</v>
      </c>
      <c r="P153" s="6">
        <v>0</v>
      </c>
      <c r="Q153" s="6">
        <v>1698136.3643472153</v>
      </c>
      <c r="R153" s="7">
        <f t="shared" si="2"/>
        <v>154489701.98146155</v>
      </c>
      <c r="S153" s="18"/>
      <c r="T153" s="20"/>
      <c r="U153" s="19"/>
      <c r="V153" s="18"/>
    </row>
    <row r="154" spans="1:22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744</v>
      </c>
      <c r="G154" s="16">
        <v>0</v>
      </c>
      <c r="H154" s="5">
        <v>31888115.339366004</v>
      </c>
      <c r="I154" s="17">
        <v>0</v>
      </c>
      <c r="J154" s="5">
        <v>0</v>
      </c>
      <c r="K154" s="5">
        <v>0</v>
      </c>
      <c r="L154" s="5">
        <v>0</v>
      </c>
      <c r="M154" s="5">
        <v>129037727.61671765</v>
      </c>
      <c r="N154" s="6">
        <v>0</v>
      </c>
      <c r="O154" s="6">
        <v>0</v>
      </c>
      <c r="P154" s="6">
        <v>0</v>
      </c>
      <c r="Q154" s="6">
        <v>1789202.5760111571</v>
      </c>
      <c r="R154" s="7">
        <f t="shared" si="2"/>
        <v>162715045.53209481</v>
      </c>
      <c r="S154" s="18"/>
      <c r="T154" s="20"/>
      <c r="U154" s="19"/>
      <c r="V154" s="18"/>
    </row>
    <row r="155" spans="1:22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744</v>
      </c>
      <c r="G155" s="16">
        <v>0</v>
      </c>
      <c r="H155" s="5">
        <v>2782393.4570135996</v>
      </c>
      <c r="I155" s="17">
        <v>0</v>
      </c>
      <c r="J155" s="5">
        <v>0</v>
      </c>
      <c r="K155" s="5">
        <v>0</v>
      </c>
      <c r="L155" s="5">
        <v>0</v>
      </c>
      <c r="M155" s="5">
        <v>20206273.167138871</v>
      </c>
      <c r="N155" s="6">
        <v>0</v>
      </c>
      <c r="O155" s="6">
        <v>0</v>
      </c>
      <c r="P155" s="6">
        <v>0</v>
      </c>
      <c r="Q155" s="6">
        <v>609408.47207896109</v>
      </c>
      <c r="R155" s="7">
        <f t="shared" si="2"/>
        <v>23598075.096231431</v>
      </c>
      <c r="S155" s="18"/>
      <c r="T155" s="20"/>
      <c r="U155" s="19"/>
      <c r="V155" s="18"/>
    </row>
    <row r="156" spans="1:22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744</v>
      </c>
      <c r="G156" s="16">
        <v>0</v>
      </c>
      <c r="H156" s="5">
        <v>19732574.208145007</v>
      </c>
      <c r="I156" s="17">
        <v>0</v>
      </c>
      <c r="J156" s="5">
        <v>0</v>
      </c>
      <c r="K156" s="5">
        <v>0</v>
      </c>
      <c r="L156" s="5">
        <v>0</v>
      </c>
      <c r="M156" s="5">
        <v>82080323.108638808</v>
      </c>
      <c r="N156" s="6">
        <v>0</v>
      </c>
      <c r="O156" s="6">
        <v>0</v>
      </c>
      <c r="P156" s="6">
        <v>0</v>
      </c>
      <c r="Q156" s="6">
        <v>598105.07999999996</v>
      </c>
      <c r="R156" s="7">
        <f t="shared" si="2"/>
        <v>102411002.39678381</v>
      </c>
      <c r="S156" s="18"/>
      <c r="T156" s="20"/>
      <c r="U156" s="19"/>
      <c r="V156" s="18"/>
    </row>
    <row r="157" spans="1:22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744</v>
      </c>
      <c r="G157" s="16">
        <v>0</v>
      </c>
      <c r="H157" s="5">
        <v>75099746.932124972</v>
      </c>
      <c r="I157" s="17">
        <v>0</v>
      </c>
      <c r="J157" s="5">
        <v>0</v>
      </c>
      <c r="K157" s="5">
        <v>0</v>
      </c>
      <c r="L157" s="5">
        <v>0</v>
      </c>
      <c r="M157" s="5">
        <v>411071545.8125717</v>
      </c>
      <c r="N157" s="6">
        <v>0</v>
      </c>
      <c r="O157" s="6">
        <v>0</v>
      </c>
      <c r="P157" s="6">
        <v>0</v>
      </c>
      <c r="Q157" s="6">
        <v>3566707.2818490728</v>
      </c>
      <c r="R157" s="7">
        <f t="shared" si="2"/>
        <v>489738000.02654576</v>
      </c>
      <c r="S157" s="18"/>
      <c r="T157" s="20"/>
      <c r="U157" s="19"/>
      <c r="V157" s="18"/>
    </row>
    <row r="158" spans="1:22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744</v>
      </c>
      <c r="G158" s="16">
        <v>0</v>
      </c>
      <c r="H158" s="5">
        <v>66393353.819003999</v>
      </c>
      <c r="I158" s="17">
        <v>0</v>
      </c>
      <c r="J158" s="5">
        <v>0</v>
      </c>
      <c r="K158" s="5">
        <v>0</v>
      </c>
      <c r="L158" s="5">
        <v>0</v>
      </c>
      <c r="M158" s="5">
        <v>343288276.89389825</v>
      </c>
      <c r="N158" s="6">
        <v>0</v>
      </c>
      <c r="O158" s="6">
        <v>0</v>
      </c>
      <c r="P158" s="6">
        <v>0</v>
      </c>
      <c r="Q158" s="6">
        <v>3411950.6195121799</v>
      </c>
      <c r="R158" s="7">
        <f t="shared" si="2"/>
        <v>413093581.33241445</v>
      </c>
      <c r="S158" s="18"/>
      <c r="T158" s="20"/>
      <c r="U158" s="19"/>
      <c r="V158" s="18"/>
    </row>
    <row r="159" spans="1:22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744</v>
      </c>
      <c r="G159" s="16">
        <v>0</v>
      </c>
      <c r="H159" s="5">
        <v>34779184.796379983</v>
      </c>
      <c r="I159" s="17">
        <v>0</v>
      </c>
      <c r="J159" s="5">
        <v>0</v>
      </c>
      <c r="K159" s="5">
        <v>0</v>
      </c>
      <c r="L159" s="5">
        <v>0</v>
      </c>
      <c r="M159" s="5">
        <v>149421449.98380095</v>
      </c>
      <c r="N159" s="6">
        <v>0</v>
      </c>
      <c r="O159" s="6">
        <v>0</v>
      </c>
      <c r="P159" s="6">
        <v>0</v>
      </c>
      <c r="Q159" s="6">
        <v>1045835.1586387471</v>
      </c>
      <c r="R159" s="7">
        <f t="shared" si="2"/>
        <v>185246469.93881968</v>
      </c>
      <c r="S159" s="18"/>
      <c r="T159" s="20"/>
      <c r="U159" s="19"/>
      <c r="V159" s="18"/>
    </row>
    <row r="160" spans="1:22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744</v>
      </c>
      <c r="G160" s="16">
        <v>0</v>
      </c>
      <c r="H160" s="5">
        <v>84451978.398190022</v>
      </c>
      <c r="I160" s="17">
        <v>0</v>
      </c>
      <c r="J160" s="5">
        <v>0</v>
      </c>
      <c r="K160" s="5">
        <v>0</v>
      </c>
      <c r="L160" s="5">
        <v>0</v>
      </c>
      <c r="M160" s="5">
        <v>369418896.42618191</v>
      </c>
      <c r="N160" s="6">
        <v>42139714.028807178</v>
      </c>
      <c r="O160" s="6">
        <v>0</v>
      </c>
      <c r="P160" s="6">
        <v>0</v>
      </c>
      <c r="Q160" s="6">
        <v>3867030</v>
      </c>
      <c r="R160" s="7">
        <f t="shared" si="2"/>
        <v>499877618.8531791</v>
      </c>
      <c r="S160" s="18"/>
      <c r="T160" s="20"/>
      <c r="U160" s="19"/>
      <c r="V160" s="18"/>
    </row>
    <row r="161" spans="1:22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744</v>
      </c>
      <c r="G161" s="16">
        <v>0</v>
      </c>
      <c r="H161" s="5">
        <v>87986753.067873001</v>
      </c>
      <c r="I161" s="17">
        <v>0</v>
      </c>
      <c r="J161" s="5">
        <v>0</v>
      </c>
      <c r="K161" s="5">
        <v>0</v>
      </c>
      <c r="L161" s="5">
        <v>0</v>
      </c>
      <c r="M161" s="5">
        <v>417339821.01611871</v>
      </c>
      <c r="N161" s="6">
        <v>37391577.236828901</v>
      </c>
      <c r="O161" s="6">
        <v>0</v>
      </c>
      <c r="P161" s="6">
        <v>0</v>
      </c>
      <c r="Q161" s="6">
        <v>3851238.42</v>
      </c>
      <c r="R161" s="7">
        <f t="shared" si="2"/>
        <v>546569389.74082053</v>
      </c>
      <c r="S161" s="18"/>
      <c r="T161" s="20"/>
      <c r="U161" s="19"/>
      <c r="V161" s="18"/>
    </row>
    <row r="162" spans="1:22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744</v>
      </c>
      <c r="G162" s="16">
        <v>0</v>
      </c>
      <c r="H162" s="5">
        <v>21004706.524886996</v>
      </c>
      <c r="I162" s="17">
        <v>0</v>
      </c>
      <c r="J162" s="5">
        <v>0</v>
      </c>
      <c r="K162" s="5">
        <v>0</v>
      </c>
      <c r="L162" s="5">
        <v>0</v>
      </c>
      <c r="M162" s="5">
        <v>95453786.374255762</v>
      </c>
      <c r="N162" s="6">
        <v>7466851.4822630407</v>
      </c>
      <c r="O162" s="6">
        <v>0</v>
      </c>
      <c r="P162" s="6">
        <v>0</v>
      </c>
      <c r="Q162" s="6">
        <v>884349.65504543437</v>
      </c>
      <c r="R162" s="7">
        <f t="shared" si="2"/>
        <v>124809694.03645124</v>
      </c>
      <c r="S162" s="18"/>
      <c r="T162" s="20"/>
      <c r="U162" s="19"/>
      <c r="V162" s="18"/>
    </row>
    <row r="163" spans="1:22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744</v>
      </c>
      <c r="G163" s="16">
        <v>0</v>
      </c>
      <c r="H163" s="5">
        <v>3584977.2760181017</v>
      </c>
      <c r="I163" s="17">
        <v>0</v>
      </c>
      <c r="J163" s="5">
        <v>0</v>
      </c>
      <c r="K163" s="5">
        <v>0</v>
      </c>
      <c r="L163" s="5">
        <v>0</v>
      </c>
      <c r="M163" s="5">
        <v>20044005.552869506</v>
      </c>
      <c r="N163" s="6">
        <v>1069358.2447236662</v>
      </c>
      <c r="O163" s="6">
        <v>0</v>
      </c>
      <c r="P163" s="6">
        <v>0</v>
      </c>
      <c r="Q163" s="6">
        <v>126651.31978154044</v>
      </c>
      <c r="R163" s="7">
        <f t="shared" si="2"/>
        <v>24824992.393392816</v>
      </c>
      <c r="S163" s="18"/>
      <c r="T163" s="20"/>
      <c r="U163" s="19"/>
      <c r="V163" s="18"/>
    </row>
    <row r="164" spans="1:22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744</v>
      </c>
      <c r="G164" s="16">
        <v>0</v>
      </c>
      <c r="H164" s="5">
        <v>42686949.158371001</v>
      </c>
      <c r="I164" s="17">
        <v>0</v>
      </c>
      <c r="J164" s="5">
        <v>0</v>
      </c>
      <c r="K164" s="5">
        <v>0</v>
      </c>
      <c r="L164" s="5">
        <v>0</v>
      </c>
      <c r="M164" s="5">
        <v>149457945.84170938</v>
      </c>
      <c r="N164" s="6">
        <v>0</v>
      </c>
      <c r="O164" s="6">
        <v>0</v>
      </c>
      <c r="P164" s="6">
        <v>0</v>
      </c>
      <c r="Q164" s="6">
        <v>1245737.9260627183</v>
      </c>
      <c r="R164" s="7">
        <f t="shared" si="2"/>
        <v>193390632.92614311</v>
      </c>
      <c r="S164" s="18"/>
      <c r="T164" s="20"/>
      <c r="U164" s="19"/>
      <c r="V164" s="18"/>
    </row>
    <row r="165" spans="1:22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744</v>
      </c>
      <c r="G165" s="16">
        <v>0</v>
      </c>
      <c r="H165" s="5">
        <v>103272464.20814997</v>
      </c>
      <c r="I165" s="17">
        <v>0</v>
      </c>
      <c r="J165" s="5">
        <v>0</v>
      </c>
      <c r="K165" s="5">
        <v>0</v>
      </c>
      <c r="L165" s="5">
        <v>0</v>
      </c>
      <c r="M165" s="5">
        <v>500111112.65998036</v>
      </c>
      <c r="N165" s="6">
        <v>0</v>
      </c>
      <c r="O165" s="6">
        <v>0</v>
      </c>
      <c r="P165" s="6">
        <v>0</v>
      </c>
      <c r="Q165" s="6">
        <v>3773938.6851513088</v>
      </c>
      <c r="R165" s="7">
        <f t="shared" si="2"/>
        <v>607157515.55328166</v>
      </c>
      <c r="S165" s="18"/>
      <c r="T165" s="20"/>
      <c r="U165" s="19"/>
      <c r="V165" s="18"/>
    </row>
    <row r="166" spans="1:22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744</v>
      </c>
      <c r="G166" s="16">
        <v>0</v>
      </c>
      <c r="H166" s="5">
        <v>47209944.941175997</v>
      </c>
      <c r="I166" s="17">
        <v>0</v>
      </c>
      <c r="J166" s="5">
        <v>0</v>
      </c>
      <c r="K166" s="5">
        <v>0</v>
      </c>
      <c r="L166" s="5">
        <v>0</v>
      </c>
      <c r="M166" s="5">
        <v>241250752.3858456</v>
      </c>
      <c r="N166" s="6">
        <v>0</v>
      </c>
      <c r="O166" s="6">
        <v>0</v>
      </c>
      <c r="P166" s="6">
        <v>0</v>
      </c>
      <c r="Q166" s="6">
        <v>1662107.1465440756</v>
      </c>
      <c r="R166" s="7">
        <f t="shared" si="2"/>
        <v>290122804.4735657</v>
      </c>
      <c r="S166" s="18"/>
      <c r="T166" s="20"/>
      <c r="U166" s="19"/>
      <c r="V166" s="18"/>
    </row>
    <row r="167" spans="1:22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744</v>
      </c>
      <c r="G167" s="16">
        <v>0</v>
      </c>
      <c r="H167" s="5">
        <v>23452238.126697004</v>
      </c>
      <c r="I167" s="17">
        <v>0</v>
      </c>
      <c r="J167" s="5">
        <v>0</v>
      </c>
      <c r="K167" s="5">
        <v>0</v>
      </c>
      <c r="L167" s="5">
        <v>0</v>
      </c>
      <c r="M167" s="5">
        <v>130623475.80080864</v>
      </c>
      <c r="N167" s="6">
        <v>0</v>
      </c>
      <c r="O167" s="6">
        <v>0</v>
      </c>
      <c r="P167" s="6">
        <v>0</v>
      </c>
      <c r="Q167" s="6">
        <v>1167386.1527237778</v>
      </c>
      <c r="R167" s="7">
        <f t="shared" si="2"/>
        <v>155243100.08022943</v>
      </c>
      <c r="S167" s="18"/>
      <c r="T167" s="20"/>
      <c r="U167" s="19"/>
      <c r="V167" s="18"/>
    </row>
    <row r="168" spans="1:22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744</v>
      </c>
      <c r="G168" s="16">
        <v>0</v>
      </c>
      <c r="H168" s="5">
        <v>48464799.076922983</v>
      </c>
      <c r="I168" s="17">
        <v>0</v>
      </c>
      <c r="J168" s="5">
        <v>0</v>
      </c>
      <c r="K168" s="5">
        <v>0</v>
      </c>
      <c r="L168" s="5">
        <v>0</v>
      </c>
      <c r="M168" s="5">
        <v>217978355.7595984</v>
      </c>
      <c r="N168" s="6">
        <v>0</v>
      </c>
      <c r="O168" s="6">
        <v>0</v>
      </c>
      <c r="P168" s="6">
        <v>0</v>
      </c>
      <c r="Q168" s="6">
        <v>1519344.0895181196</v>
      </c>
      <c r="R168" s="7">
        <f t="shared" si="2"/>
        <v>267962498.92603952</v>
      </c>
      <c r="S168" s="18"/>
      <c r="T168" s="20"/>
      <c r="U168" s="19"/>
      <c r="V168" s="18"/>
    </row>
    <row r="169" spans="1:22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744</v>
      </c>
      <c r="G169" s="16">
        <v>0</v>
      </c>
      <c r="H169" s="5">
        <v>50346553.158371001</v>
      </c>
      <c r="I169" s="17">
        <v>0</v>
      </c>
      <c r="J169" s="5">
        <v>0</v>
      </c>
      <c r="K169" s="5">
        <v>0</v>
      </c>
      <c r="L169" s="5">
        <v>0</v>
      </c>
      <c r="M169" s="5">
        <v>181931070.03620592</v>
      </c>
      <c r="N169" s="6">
        <v>18435747.384597052</v>
      </c>
      <c r="O169" s="6">
        <v>0</v>
      </c>
      <c r="P169" s="6">
        <v>0</v>
      </c>
      <c r="Q169" s="6">
        <v>1989632.0456032457</v>
      </c>
      <c r="R169" s="7">
        <f t="shared" si="2"/>
        <v>252703002.62477723</v>
      </c>
      <c r="S169" s="18"/>
      <c r="T169" s="20"/>
      <c r="U169" s="19"/>
      <c r="V169" s="18"/>
    </row>
    <row r="170" spans="1:22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744</v>
      </c>
      <c r="G170" s="16">
        <v>0</v>
      </c>
      <c r="H170" s="5">
        <v>97076695.574661076</v>
      </c>
      <c r="I170" s="17">
        <v>0</v>
      </c>
      <c r="J170" s="5">
        <v>0</v>
      </c>
      <c r="K170" s="5">
        <v>0</v>
      </c>
      <c r="L170" s="5">
        <v>0</v>
      </c>
      <c r="M170" s="5">
        <v>510266350.30684501</v>
      </c>
      <c r="N170" s="6">
        <v>44918718.334324956</v>
      </c>
      <c r="O170" s="6">
        <v>0</v>
      </c>
      <c r="P170" s="6">
        <v>0</v>
      </c>
      <c r="Q170" s="6">
        <v>4847740.619404912</v>
      </c>
      <c r="R170" s="7">
        <f t="shared" si="2"/>
        <v>657109504.83523595</v>
      </c>
      <c r="S170" s="18"/>
      <c r="T170" s="20"/>
      <c r="U170" s="19"/>
      <c r="V170" s="18"/>
    </row>
    <row r="171" spans="1:22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744</v>
      </c>
      <c r="G171" s="16">
        <v>0</v>
      </c>
      <c r="H171" s="5">
        <v>72731563.800904989</v>
      </c>
      <c r="I171" s="17">
        <v>0</v>
      </c>
      <c r="J171" s="5">
        <v>0</v>
      </c>
      <c r="K171" s="5">
        <v>0</v>
      </c>
      <c r="L171" s="5">
        <v>0</v>
      </c>
      <c r="M171" s="5">
        <v>249434982.57369566</v>
      </c>
      <c r="N171" s="6">
        <v>0</v>
      </c>
      <c r="O171" s="6">
        <v>0</v>
      </c>
      <c r="P171" s="6">
        <v>0</v>
      </c>
      <c r="Q171" s="6">
        <v>2399382</v>
      </c>
      <c r="R171" s="7">
        <f t="shared" si="2"/>
        <v>324565928.37460065</v>
      </c>
      <c r="S171" s="18"/>
      <c r="T171" s="20"/>
      <c r="U171" s="19"/>
      <c r="V171" s="18"/>
    </row>
    <row r="172" spans="1:22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744</v>
      </c>
      <c r="G172" s="16">
        <v>0</v>
      </c>
      <c r="H172" s="5">
        <v>17053926.407239996</v>
      </c>
      <c r="I172" s="17">
        <v>0</v>
      </c>
      <c r="J172" s="5">
        <v>0</v>
      </c>
      <c r="K172" s="5">
        <v>0</v>
      </c>
      <c r="L172" s="5">
        <v>0</v>
      </c>
      <c r="M172" s="5">
        <v>74132829.710257232</v>
      </c>
      <c r="N172" s="6">
        <v>0</v>
      </c>
      <c r="O172" s="6">
        <v>0</v>
      </c>
      <c r="P172" s="6">
        <v>0</v>
      </c>
      <c r="Q172" s="6">
        <v>1224941.4000000001</v>
      </c>
      <c r="R172" s="7">
        <f t="shared" si="2"/>
        <v>92411697.517497241</v>
      </c>
      <c r="S172" s="18"/>
      <c r="T172" s="20"/>
      <c r="U172" s="19"/>
      <c r="V172" s="18"/>
    </row>
    <row r="173" spans="1:22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744</v>
      </c>
      <c r="G173" s="16">
        <v>0</v>
      </c>
      <c r="H173" s="5">
        <v>40778008.506786987</v>
      </c>
      <c r="I173" s="17">
        <v>0</v>
      </c>
      <c r="J173" s="5">
        <v>0</v>
      </c>
      <c r="K173" s="5">
        <v>0</v>
      </c>
      <c r="L173" s="5">
        <v>0</v>
      </c>
      <c r="M173" s="5">
        <v>157690132.95071411</v>
      </c>
      <c r="N173" s="6">
        <v>0</v>
      </c>
      <c r="O173" s="6">
        <v>0</v>
      </c>
      <c r="P173" s="6">
        <v>0</v>
      </c>
      <c r="Q173" s="6">
        <v>1608804</v>
      </c>
      <c r="R173" s="7">
        <f t="shared" si="2"/>
        <v>200076945.45750111</v>
      </c>
      <c r="S173" s="18"/>
      <c r="T173" s="20"/>
      <c r="U173" s="19"/>
      <c r="V173" s="18"/>
    </row>
    <row r="174" spans="1:22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744</v>
      </c>
      <c r="G174" s="16">
        <v>0</v>
      </c>
      <c r="H174" s="5">
        <v>50291840.063349009</v>
      </c>
      <c r="I174" s="17">
        <v>0</v>
      </c>
      <c r="J174" s="5">
        <v>0</v>
      </c>
      <c r="K174" s="5">
        <v>0</v>
      </c>
      <c r="L174" s="5">
        <v>0</v>
      </c>
      <c r="M174" s="5">
        <v>273793181.89656752</v>
      </c>
      <c r="N174" s="6">
        <v>0</v>
      </c>
      <c r="O174" s="6">
        <v>0</v>
      </c>
      <c r="P174" s="6">
        <v>0</v>
      </c>
      <c r="Q174" s="6">
        <v>2045406.8869236915</v>
      </c>
      <c r="R174" s="7">
        <f t="shared" si="2"/>
        <v>326130428.8468402</v>
      </c>
      <c r="S174" s="18"/>
      <c r="T174" s="20"/>
      <c r="U174" s="19"/>
      <c r="V174" s="18"/>
    </row>
    <row r="175" spans="1:22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744</v>
      </c>
      <c r="G175" s="16">
        <v>0</v>
      </c>
      <c r="H175" s="5">
        <v>34984597.312216997</v>
      </c>
      <c r="I175" s="17">
        <v>0</v>
      </c>
      <c r="J175" s="5">
        <v>0</v>
      </c>
      <c r="K175" s="5">
        <v>0</v>
      </c>
      <c r="L175" s="5">
        <v>0</v>
      </c>
      <c r="M175" s="5">
        <v>182378707.09775227</v>
      </c>
      <c r="N175" s="6">
        <v>0</v>
      </c>
      <c r="O175" s="6">
        <v>0</v>
      </c>
      <c r="P175" s="6">
        <v>0</v>
      </c>
      <c r="Q175" s="6">
        <v>877656.67307630891</v>
      </c>
      <c r="R175" s="7">
        <f t="shared" si="2"/>
        <v>218240961.08304557</v>
      </c>
      <c r="S175" s="18"/>
      <c r="T175" s="20"/>
      <c r="U175" s="19"/>
      <c r="V175" s="18"/>
    </row>
    <row r="176" spans="1:22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744</v>
      </c>
      <c r="G176" s="16">
        <v>0</v>
      </c>
      <c r="H176" s="5">
        <v>13621160.190044999</v>
      </c>
      <c r="I176" s="17">
        <v>0</v>
      </c>
      <c r="J176" s="5">
        <v>0</v>
      </c>
      <c r="K176" s="5">
        <v>0</v>
      </c>
      <c r="L176" s="5">
        <v>0</v>
      </c>
      <c r="M176" s="5">
        <v>47423714.256267086</v>
      </c>
      <c r="N176" s="6">
        <v>0</v>
      </c>
      <c r="O176" s="6">
        <v>0</v>
      </c>
      <c r="P176" s="6">
        <v>0</v>
      </c>
      <c r="Q176" s="6">
        <v>469044.21289777523</v>
      </c>
      <c r="R176" s="7">
        <f t="shared" si="2"/>
        <v>61513918.659209862</v>
      </c>
      <c r="S176" s="18"/>
      <c r="T176" s="20"/>
      <c r="U176" s="19"/>
      <c r="V176" s="18"/>
    </row>
    <row r="177" spans="1:22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744</v>
      </c>
      <c r="G177" s="16">
        <v>0</v>
      </c>
      <c r="H177" s="5">
        <v>43330164.886877984</v>
      </c>
      <c r="I177" s="17">
        <v>0</v>
      </c>
      <c r="J177" s="5">
        <v>0</v>
      </c>
      <c r="K177" s="5">
        <v>0</v>
      </c>
      <c r="L177" s="5">
        <v>0</v>
      </c>
      <c r="M177" s="5">
        <v>215232393.05140123</v>
      </c>
      <c r="N177" s="6">
        <v>0</v>
      </c>
      <c r="O177" s="6">
        <v>0</v>
      </c>
      <c r="P177" s="6">
        <v>0</v>
      </c>
      <c r="Q177" s="6">
        <v>1906955.7871022248</v>
      </c>
      <c r="R177" s="7">
        <f t="shared" si="2"/>
        <v>260469513.72538143</v>
      </c>
      <c r="S177" s="18"/>
      <c r="T177" s="20"/>
      <c r="U177" s="19"/>
      <c r="V177" s="18"/>
    </row>
    <row r="178" spans="1:22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744</v>
      </c>
      <c r="G178" s="16">
        <v>0</v>
      </c>
      <c r="H178" s="5">
        <v>93083934.027149022</v>
      </c>
      <c r="I178" s="17">
        <v>0</v>
      </c>
      <c r="J178" s="5">
        <v>0</v>
      </c>
      <c r="K178" s="5">
        <v>0</v>
      </c>
      <c r="L178" s="5">
        <v>0</v>
      </c>
      <c r="M178" s="5">
        <v>481061539.25998265</v>
      </c>
      <c r="N178" s="6">
        <v>0</v>
      </c>
      <c r="O178" s="6">
        <v>0</v>
      </c>
      <c r="P178" s="6">
        <v>0</v>
      </c>
      <c r="Q178" s="6">
        <v>3966424.5600000005</v>
      </c>
      <c r="R178" s="7">
        <f t="shared" si="2"/>
        <v>578111897.84713161</v>
      </c>
      <c r="S178" s="18"/>
      <c r="T178" s="20"/>
      <c r="U178" s="19"/>
      <c r="V178" s="18"/>
    </row>
    <row r="179" spans="1:22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744</v>
      </c>
      <c r="G179" s="16">
        <v>0</v>
      </c>
      <c r="H179" s="5">
        <v>2826830.2171944994</v>
      </c>
      <c r="I179" s="17">
        <v>0</v>
      </c>
      <c r="J179" s="5">
        <v>0</v>
      </c>
      <c r="K179" s="5">
        <v>0</v>
      </c>
      <c r="L179" s="5">
        <v>0</v>
      </c>
      <c r="M179" s="5">
        <v>13025978.648511453</v>
      </c>
      <c r="N179" s="6">
        <v>0</v>
      </c>
      <c r="O179" s="6">
        <v>0</v>
      </c>
      <c r="P179" s="6">
        <v>0</v>
      </c>
      <c r="Q179" s="6">
        <v>249490.05552993334</v>
      </c>
      <c r="R179" s="7">
        <f t="shared" si="2"/>
        <v>16102298.921235885</v>
      </c>
      <c r="S179" s="18"/>
      <c r="T179" s="20"/>
      <c r="U179" s="19"/>
      <c r="V179" s="18"/>
    </row>
    <row r="180" spans="1:22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744</v>
      </c>
      <c r="G180" s="16">
        <v>0</v>
      </c>
      <c r="H180" s="5">
        <v>19534688.723981999</v>
      </c>
      <c r="I180" s="17">
        <v>0</v>
      </c>
      <c r="J180" s="5">
        <v>0</v>
      </c>
      <c r="K180" s="5">
        <v>0</v>
      </c>
      <c r="L180" s="5">
        <v>0</v>
      </c>
      <c r="M180" s="5">
        <v>80585963.689021885</v>
      </c>
      <c r="N180" s="6">
        <v>0</v>
      </c>
      <c r="O180" s="6">
        <v>0</v>
      </c>
      <c r="P180" s="6">
        <v>0</v>
      </c>
      <c r="Q180" s="6">
        <v>338803.94447006664</v>
      </c>
      <c r="R180" s="7">
        <f t="shared" si="2"/>
        <v>100459456.35747395</v>
      </c>
      <c r="S180" s="18"/>
      <c r="T180" s="20"/>
      <c r="U180" s="19"/>
      <c r="V180" s="18"/>
    </row>
    <row r="181" spans="1:22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744</v>
      </c>
      <c r="G181" s="16">
        <v>0</v>
      </c>
      <c r="H181" s="5">
        <v>58135200.533937007</v>
      </c>
      <c r="I181" s="17">
        <v>0</v>
      </c>
      <c r="J181" s="5">
        <v>0</v>
      </c>
      <c r="K181" s="5">
        <v>0</v>
      </c>
      <c r="L181" s="5">
        <v>0</v>
      </c>
      <c r="M181" s="5">
        <v>244765383.61007831</v>
      </c>
      <c r="N181" s="6">
        <v>0</v>
      </c>
      <c r="O181" s="6">
        <v>0</v>
      </c>
      <c r="P181" s="6">
        <v>0</v>
      </c>
      <c r="Q181" s="6">
        <v>1960541.6400000001</v>
      </c>
      <c r="R181" s="7">
        <f t="shared" si="2"/>
        <v>304861125.7840153</v>
      </c>
      <c r="S181" s="18"/>
      <c r="T181" s="20"/>
      <c r="U181" s="19"/>
      <c r="V181" s="18"/>
    </row>
    <row r="182" spans="1:22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744</v>
      </c>
      <c r="G182" s="16">
        <v>0</v>
      </c>
      <c r="H182" s="5">
        <v>7486596.0995474979</v>
      </c>
      <c r="I182" s="17">
        <v>0</v>
      </c>
      <c r="J182" s="5">
        <v>0</v>
      </c>
      <c r="K182" s="5">
        <v>0</v>
      </c>
      <c r="L182" s="5">
        <v>0</v>
      </c>
      <c r="M182" s="5">
        <v>47178087.987317495</v>
      </c>
      <c r="N182" s="6">
        <v>0</v>
      </c>
      <c r="O182" s="6">
        <v>0</v>
      </c>
      <c r="P182" s="6">
        <v>0</v>
      </c>
      <c r="Q182" s="6">
        <v>458136</v>
      </c>
      <c r="R182" s="7">
        <f t="shared" si="2"/>
        <v>55122820.086864993</v>
      </c>
      <c r="S182" s="18"/>
      <c r="T182" s="20"/>
      <c r="U182" s="19"/>
      <c r="V182" s="18"/>
    </row>
    <row r="183" spans="1:22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744</v>
      </c>
      <c r="G183" s="16">
        <v>0</v>
      </c>
      <c r="H183" s="5">
        <v>23847475.918551996</v>
      </c>
      <c r="I183" s="17">
        <v>0</v>
      </c>
      <c r="J183" s="5">
        <v>0</v>
      </c>
      <c r="K183" s="5">
        <v>0</v>
      </c>
      <c r="L183" s="5">
        <v>0</v>
      </c>
      <c r="M183" s="5">
        <v>105905463.91035306</v>
      </c>
      <c r="N183" s="6">
        <v>0</v>
      </c>
      <c r="O183" s="6">
        <v>0</v>
      </c>
      <c r="P183" s="6">
        <v>0</v>
      </c>
      <c r="Q183" s="6">
        <v>1442536.2126372156</v>
      </c>
      <c r="R183" s="7">
        <f t="shared" si="2"/>
        <v>131195476.04154228</v>
      </c>
      <c r="S183" s="18"/>
      <c r="T183" s="20"/>
      <c r="U183" s="19"/>
      <c r="V183" s="18"/>
    </row>
    <row r="184" spans="1:22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744</v>
      </c>
      <c r="G184" s="16">
        <v>0</v>
      </c>
      <c r="H184" s="5">
        <v>35873916.162896007</v>
      </c>
      <c r="I184" s="17">
        <v>0</v>
      </c>
      <c r="J184" s="5">
        <v>0</v>
      </c>
      <c r="K184" s="5">
        <v>0</v>
      </c>
      <c r="L184" s="5">
        <v>0</v>
      </c>
      <c r="M184" s="5">
        <v>190003737.67792264</v>
      </c>
      <c r="N184" s="6">
        <v>0</v>
      </c>
      <c r="O184" s="6">
        <v>0</v>
      </c>
      <c r="P184" s="6">
        <v>0</v>
      </c>
      <c r="Q184" s="6">
        <v>1765631.7927517283</v>
      </c>
      <c r="R184" s="7">
        <f t="shared" si="2"/>
        <v>227643285.63357037</v>
      </c>
      <c r="S184" s="18"/>
      <c r="T184" s="20"/>
      <c r="U184" s="19"/>
      <c r="V184" s="18"/>
    </row>
    <row r="185" spans="1:22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744</v>
      </c>
      <c r="G185" s="16">
        <v>0</v>
      </c>
      <c r="H185" s="5">
        <v>37250034.995474994</v>
      </c>
      <c r="I185" s="17">
        <v>0</v>
      </c>
      <c r="J185" s="5">
        <v>0</v>
      </c>
      <c r="K185" s="5">
        <v>0</v>
      </c>
      <c r="L185" s="5">
        <v>0</v>
      </c>
      <c r="M185" s="5">
        <v>134477244.61951923</v>
      </c>
      <c r="N185" s="6">
        <v>0</v>
      </c>
      <c r="O185" s="6">
        <v>0</v>
      </c>
      <c r="P185" s="6">
        <v>0</v>
      </c>
      <c r="Q185" s="6">
        <v>2296964.414611056</v>
      </c>
      <c r="R185" s="7">
        <f t="shared" si="2"/>
        <v>174024244.02960527</v>
      </c>
      <c r="S185" s="18"/>
      <c r="T185" s="20"/>
      <c r="U185" s="19"/>
      <c r="V185" s="18"/>
    </row>
    <row r="186" spans="1:22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744</v>
      </c>
      <c r="G186" s="16">
        <v>0</v>
      </c>
      <c r="H186" s="5">
        <v>75596461.873302966</v>
      </c>
      <c r="I186" s="17">
        <v>0</v>
      </c>
      <c r="J186" s="5">
        <v>0</v>
      </c>
      <c r="K186" s="5">
        <v>0</v>
      </c>
      <c r="L186" s="5">
        <v>0</v>
      </c>
      <c r="M186" s="5">
        <v>328732981.74262774</v>
      </c>
      <c r="N186" s="6">
        <v>0</v>
      </c>
      <c r="O186" s="6">
        <v>0</v>
      </c>
      <c r="P186" s="6">
        <v>0</v>
      </c>
      <c r="Q186" s="6">
        <v>3027810.6</v>
      </c>
      <c r="R186" s="7">
        <f t="shared" si="2"/>
        <v>407357254.2159307</v>
      </c>
      <c r="S186" s="18"/>
      <c r="T186" s="20"/>
      <c r="U186" s="19"/>
      <c r="V186" s="18"/>
    </row>
    <row r="187" spans="1:22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744</v>
      </c>
      <c r="G187" s="16">
        <v>0</v>
      </c>
      <c r="H187" s="5">
        <v>73197104.841628969</v>
      </c>
      <c r="I187" s="17">
        <v>0</v>
      </c>
      <c r="J187" s="5">
        <v>0</v>
      </c>
      <c r="K187" s="5">
        <v>0</v>
      </c>
      <c r="L187" s="5">
        <v>0</v>
      </c>
      <c r="M187" s="5">
        <v>376281786.16980368</v>
      </c>
      <c r="N187" s="6">
        <v>0</v>
      </c>
      <c r="O187" s="6">
        <v>0</v>
      </c>
      <c r="P187" s="6">
        <v>0</v>
      </c>
      <c r="Q187" s="6">
        <v>2301768</v>
      </c>
      <c r="R187" s="7">
        <f t="shared" si="2"/>
        <v>451780659.01143265</v>
      </c>
      <c r="S187" s="18"/>
      <c r="T187" s="20"/>
      <c r="U187" s="19"/>
      <c r="V187" s="18"/>
    </row>
    <row r="188" spans="1:22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744</v>
      </c>
      <c r="G188" s="16">
        <v>0</v>
      </c>
      <c r="H188" s="5">
        <v>110936715.15837002</v>
      </c>
      <c r="I188" s="17">
        <v>0</v>
      </c>
      <c r="J188" s="5">
        <v>0</v>
      </c>
      <c r="K188" s="5">
        <v>0</v>
      </c>
      <c r="L188" s="5">
        <v>0</v>
      </c>
      <c r="M188" s="5">
        <v>482074899.01505744</v>
      </c>
      <c r="N188" s="6">
        <v>0</v>
      </c>
      <c r="O188" s="6">
        <v>0</v>
      </c>
      <c r="P188" s="6">
        <v>0</v>
      </c>
      <c r="Q188" s="6">
        <v>4381927.92</v>
      </c>
      <c r="R188" s="7">
        <f t="shared" si="2"/>
        <v>597393542.09342742</v>
      </c>
      <c r="S188" s="18"/>
      <c r="T188" s="20"/>
      <c r="U188" s="19"/>
      <c r="V188" s="18"/>
    </row>
    <row r="189" spans="1:22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744</v>
      </c>
      <c r="G189" s="16">
        <v>0</v>
      </c>
      <c r="H189" s="5">
        <v>75689038.723982036</v>
      </c>
      <c r="I189" s="17">
        <v>0</v>
      </c>
      <c r="J189" s="5">
        <v>0</v>
      </c>
      <c r="K189" s="5">
        <v>0</v>
      </c>
      <c r="L189" s="5">
        <v>0</v>
      </c>
      <c r="M189" s="5">
        <v>352522920.04678452</v>
      </c>
      <c r="N189" s="6">
        <v>0</v>
      </c>
      <c r="O189" s="6">
        <v>0</v>
      </c>
      <c r="P189" s="6">
        <v>0</v>
      </c>
      <c r="Q189" s="6">
        <v>3854339.6400000006</v>
      </c>
      <c r="R189" s="7">
        <f t="shared" si="2"/>
        <v>432066298.41076654</v>
      </c>
      <c r="S189" s="18"/>
      <c r="T189" s="20"/>
      <c r="U189" s="19"/>
      <c r="V189" s="18"/>
    </row>
    <row r="190" spans="1:22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744</v>
      </c>
      <c r="G190" s="16">
        <v>0</v>
      </c>
      <c r="H190" s="5">
        <v>51443986.244343996</v>
      </c>
      <c r="I190" s="17">
        <v>0</v>
      </c>
      <c r="J190" s="5">
        <v>0</v>
      </c>
      <c r="K190" s="5">
        <v>0</v>
      </c>
      <c r="L190" s="5">
        <v>0</v>
      </c>
      <c r="M190" s="5">
        <v>383150133.39520526</v>
      </c>
      <c r="N190" s="6">
        <v>0</v>
      </c>
      <c r="O190" s="6">
        <v>0</v>
      </c>
      <c r="P190" s="6">
        <v>0</v>
      </c>
      <c r="Q190" s="6">
        <v>2041676.2246073629</v>
      </c>
      <c r="R190" s="7">
        <f t="shared" si="2"/>
        <v>436635795.8641566</v>
      </c>
      <c r="S190" s="18"/>
      <c r="T190" s="20"/>
      <c r="U190" s="19"/>
      <c r="V190" s="18"/>
    </row>
    <row r="191" spans="1:22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744</v>
      </c>
      <c r="G191" s="16">
        <v>0</v>
      </c>
      <c r="H191" s="5">
        <v>13295935.574661002</v>
      </c>
      <c r="I191" s="17">
        <v>0</v>
      </c>
      <c r="J191" s="5">
        <v>0</v>
      </c>
      <c r="K191" s="5">
        <v>0</v>
      </c>
      <c r="L191" s="5">
        <v>0</v>
      </c>
      <c r="M191" s="5">
        <v>65033658.030774012</v>
      </c>
      <c r="N191" s="6">
        <v>0</v>
      </c>
      <c r="O191" s="6">
        <v>0</v>
      </c>
      <c r="P191" s="6">
        <v>0</v>
      </c>
      <c r="Q191" s="6">
        <v>1075247.1455577218</v>
      </c>
      <c r="R191" s="7">
        <f t="shared" si="2"/>
        <v>79404840.75099273</v>
      </c>
      <c r="S191" s="18"/>
      <c r="T191" s="20"/>
      <c r="U191" s="19"/>
      <c r="V191" s="18"/>
    </row>
    <row r="192" spans="1:22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744</v>
      </c>
      <c r="G192" s="16">
        <v>0</v>
      </c>
      <c r="H192" s="5">
        <v>26108195.402714998</v>
      </c>
      <c r="I192" s="17">
        <v>0</v>
      </c>
      <c r="J192" s="5">
        <v>0</v>
      </c>
      <c r="K192" s="5">
        <v>0</v>
      </c>
      <c r="L192" s="5">
        <v>0</v>
      </c>
      <c r="M192" s="5">
        <v>111296986.3638927</v>
      </c>
      <c r="N192" s="6">
        <v>0</v>
      </c>
      <c r="O192" s="6">
        <v>0</v>
      </c>
      <c r="P192" s="6">
        <v>0</v>
      </c>
      <c r="Q192" s="6">
        <v>931313.64094122988</v>
      </c>
      <c r="R192" s="7">
        <f t="shared" si="2"/>
        <v>138336495.40754893</v>
      </c>
      <c r="S192" s="18"/>
      <c r="T192" s="20"/>
      <c r="U192" s="19"/>
      <c r="V192" s="18"/>
    </row>
    <row r="193" spans="1:22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744</v>
      </c>
      <c r="G193" s="16">
        <v>0</v>
      </c>
      <c r="H193" s="5">
        <v>88677599.13122201</v>
      </c>
      <c r="I193" s="17">
        <v>0</v>
      </c>
      <c r="J193" s="5">
        <v>0</v>
      </c>
      <c r="K193" s="5">
        <v>0</v>
      </c>
      <c r="L193" s="5">
        <v>0</v>
      </c>
      <c r="M193" s="5">
        <v>450497467.70901573</v>
      </c>
      <c r="N193" s="6">
        <v>0</v>
      </c>
      <c r="O193" s="6">
        <v>0</v>
      </c>
      <c r="P193" s="6">
        <v>0</v>
      </c>
      <c r="Q193" s="6">
        <v>4064415.0809788024</v>
      </c>
      <c r="R193" s="7">
        <f t="shared" si="2"/>
        <v>543239481.92121649</v>
      </c>
      <c r="S193" s="18"/>
      <c r="T193" s="20"/>
      <c r="U193" s="19"/>
      <c r="V193" s="18"/>
    </row>
    <row r="194" spans="1:22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744</v>
      </c>
      <c r="G194" s="16">
        <v>0</v>
      </c>
      <c r="H194" s="5">
        <v>42990093.484163001</v>
      </c>
      <c r="I194" s="17">
        <v>0</v>
      </c>
      <c r="J194" s="5">
        <v>0</v>
      </c>
      <c r="K194" s="5">
        <v>0</v>
      </c>
      <c r="L194" s="5">
        <v>0</v>
      </c>
      <c r="M194" s="5">
        <v>154600682.4172889</v>
      </c>
      <c r="N194" s="6">
        <v>0</v>
      </c>
      <c r="O194" s="6">
        <v>0</v>
      </c>
      <c r="P194" s="6">
        <v>0</v>
      </c>
      <c r="Q194" s="6">
        <v>1396839.06</v>
      </c>
      <c r="R194" s="7">
        <f t="shared" si="2"/>
        <v>198987614.96145189</v>
      </c>
      <c r="S194" s="18"/>
      <c r="T194" s="20"/>
      <c r="U194" s="19"/>
      <c r="V194" s="18"/>
    </row>
    <row r="195" spans="1:22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744</v>
      </c>
      <c r="G195" s="16">
        <v>0</v>
      </c>
      <c r="H195" s="5">
        <v>101014310.17194998</v>
      </c>
      <c r="I195" s="17">
        <v>0</v>
      </c>
      <c r="J195" s="5">
        <v>0</v>
      </c>
      <c r="K195" s="5">
        <v>0</v>
      </c>
      <c r="L195" s="5">
        <v>0</v>
      </c>
      <c r="M195" s="5">
        <v>480374959.15991354</v>
      </c>
      <c r="N195" s="6">
        <v>0</v>
      </c>
      <c r="O195" s="6">
        <v>0</v>
      </c>
      <c r="P195" s="6">
        <v>0</v>
      </c>
      <c r="Q195" s="6">
        <v>4101273.736549078</v>
      </c>
      <c r="R195" s="7">
        <f t="shared" si="2"/>
        <v>585490543.06841254</v>
      </c>
      <c r="S195" s="18"/>
      <c r="T195" s="20"/>
      <c r="U195" s="19"/>
      <c r="V195" s="18"/>
    </row>
    <row r="196" spans="1:22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744</v>
      </c>
      <c r="G196" s="16">
        <v>0</v>
      </c>
      <c r="H196" s="5">
        <v>11560697.067873001</v>
      </c>
      <c r="I196" s="17">
        <v>0</v>
      </c>
      <c r="J196" s="5">
        <v>0</v>
      </c>
      <c r="K196" s="5">
        <v>0</v>
      </c>
      <c r="L196" s="5">
        <v>0</v>
      </c>
      <c r="M196" s="5">
        <v>46840893.453087516</v>
      </c>
      <c r="N196" s="6">
        <v>0</v>
      </c>
      <c r="O196" s="6">
        <v>0</v>
      </c>
      <c r="P196" s="6">
        <v>0</v>
      </c>
      <c r="Q196" s="6">
        <v>625006.98043284635</v>
      </c>
      <c r="R196" s="7">
        <f t="shared" si="2"/>
        <v>59026597.501393363</v>
      </c>
      <c r="S196" s="18"/>
      <c r="T196" s="20"/>
      <c r="U196" s="19"/>
      <c r="V196" s="18"/>
    </row>
    <row r="197" spans="1:22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744</v>
      </c>
      <c r="G197" s="16">
        <v>0</v>
      </c>
      <c r="H197" s="5">
        <v>12800470.787330002</v>
      </c>
      <c r="I197" s="17">
        <v>0</v>
      </c>
      <c r="J197" s="5">
        <v>0</v>
      </c>
      <c r="K197" s="5">
        <v>0</v>
      </c>
      <c r="L197" s="5">
        <v>0</v>
      </c>
      <c r="M197" s="5">
        <v>50046526.505541675</v>
      </c>
      <c r="N197" s="6">
        <v>0</v>
      </c>
      <c r="O197" s="6">
        <v>0</v>
      </c>
      <c r="P197" s="6">
        <v>0</v>
      </c>
      <c r="Q197" s="6">
        <v>360817.78636502952</v>
      </c>
      <c r="R197" s="7">
        <f t="shared" si="2"/>
        <v>63207815.079236709</v>
      </c>
      <c r="S197" s="18"/>
      <c r="T197" s="20"/>
      <c r="U197" s="19"/>
      <c r="V197" s="18"/>
    </row>
    <row r="198" spans="1:22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744</v>
      </c>
      <c r="G198" s="16">
        <v>0</v>
      </c>
      <c r="H198" s="5">
        <v>123227179.14932001</v>
      </c>
      <c r="I198" s="17">
        <v>0</v>
      </c>
      <c r="J198" s="5">
        <v>0</v>
      </c>
      <c r="K198" s="5">
        <v>0</v>
      </c>
      <c r="L198" s="5">
        <v>0</v>
      </c>
      <c r="M198" s="5">
        <v>756018031.40437365</v>
      </c>
      <c r="N198" s="6">
        <v>0</v>
      </c>
      <c r="O198" s="6">
        <v>0</v>
      </c>
      <c r="P198" s="6">
        <v>0</v>
      </c>
      <c r="Q198" s="6">
        <v>5489182.2136349706</v>
      </c>
      <c r="R198" s="7">
        <f t="shared" si="2"/>
        <v>884734392.76732862</v>
      </c>
      <c r="S198" s="18"/>
      <c r="T198" s="20"/>
      <c r="U198" s="19"/>
      <c r="V198" s="18"/>
    </row>
    <row r="199" spans="1:22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744</v>
      </c>
      <c r="G199" s="16">
        <v>0</v>
      </c>
      <c r="H199" s="5">
        <v>28413135.592760012</v>
      </c>
      <c r="I199" s="17">
        <v>0</v>
      </c>
      <c r="J199" s="5">
        <v>0</v>
      </c>
      <c r="K199" s="5">
        <v>0</v>
      </c>
      <c r="L199" s="5">
        <v>0</v>
      </c>
      <c r="M199" s="5">
        <v>157355610.90937579</v>
      </c>
      <c r="N199" s="6">
        <v>0</v>
      </c>
      <c r="O199" s="6">
        <v>0</v>
      </c>
      <c r="P199" s="6">
        <v>0</v>
      </c>
      <c r="Q199" s="6">
        <v>1511039.6414355359</v>
      </c>
      <c r="R199" s="7">
        <f t="shared" si="2"/>
        <v>187279786.14357135</v>
      </c>
      <c r="S199" s="18"/>
      <c r="T199" s="20"/>
      <c r="U199" s="19"/>
      <c r="V199" s="18"/>
    </row>
    <row r="200" spans="1:22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744</v>
      </c>
      <c r="G200" s="16">
        <v>0</v>
      </c>
      <c r="H200" s="5">
        <v>38506867.954750985</v>
      </c>
      <c r="I200" s="17">
        <v>0</v>
      </c>
      <c r="J200" s="5">
        <v>0</v>
      </c>
      <c r="K200" s="5">
        <v>0</v>
      </c>
      <c r="L200" s="5">
        <v>0</v>
      </c>
      <c r="M200" s="5">
        <v>260149738.24837431</v>
      </c>
      <c r="N200" s="6">
        <v>0</v>
      </c>
      <c r="O200" s="6">
        <v>0</v>
      </c>
      <c r="P200" s="6">
        <v>0</v>
      </c>
      <c r="Q200" s="6">
        <v>1260687.5737603775</v>
      </c>
      <c r="R200" s="7">
        <f t="shared" ref="R200:R263" si="3">+SUM(G200:Q200)</f>
        <v>299917293.77688569</v>
      </c>
      <c r="S200" s="18"/>
      <c r="T200" s="20"/>
      <c r="U200" s="19"/>
      <c r="V200" s="18"/>
    </row>
    <row r="201" spans="1:22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744</v>
      </c>
      <c r="G201" s="16">
        <v>0</v>
      </c>
      <c r="H201" s="5">
        <v>51182959.266968995</v>
      </c>
      <c r="I201" s="17">
        <v>0</v>
      </c>
      <c r="J201" s="5">
        <v>0</v>
      </c>
      <c r="K201" s="5">
        <v>0</v>
      </c>
      <c r="L201" s="5">
        <v>0</v>
      </c>
      <c r="M201" s="5">
        <v>303013146.40874064</v>
      </c>
      <c r="N201" s="6">
        <v>0</v>
      </c>
      <c r="O201" s="6">
        <v>0</v>
      </c>
      <c r="P201" s="6">
        <v>0</v>
      </c>
      <c r="Q201" s="6">
        <v>1377357.4207776114</v>
      </c>
      <c r="R201" s="7">
        <f t="shared" si="3"/>
        <v>355573463.09648722</v>
      </c>
      <c r="S201" s="18"/>
      <c r="T201" s="20"/>
      <c r="U201" s="19"/>
      <c r="V201" s="18"/>
    </row>
    <row r="202" spans="1:22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744</v>
      </c>
      <c r="G202" s="16">
        <v>0</v>
      </c>
      <c r="H202" s="5">
        <v>10344318.307691999</v>
      </c>
      <c r="I202" s="17">
        <v>0</v>
      </c>
      <c r="J202" s="5">
        <v>0</v>
      </c>
      <c r="K202" s="5">
        <v>0</v>
      </c>
      <c r="L202" s="5">
        <v>0</v>
      </c>
      <c r="M202" s="5">
        <v>45829021.820095867</v>
      </c>
      <c r="N202" s="6">
        <v>0</v>
      </c>
      <c r="O202" s="6">
        <v>0</v>
      </c>
      <c r="P202" s="6">
        <v>0</v>
      </c>
      <c r="Q202" s="6">
        <v>474871.25529089518</v>
      </c>
      <c r="R202" s="7">
        <f t="shared" si="3"/>
        <v>56648211.383078761</v>
      </c>
      <c r="S202" s="18"/>
      <c r="T202" s="20"/>
      <c r="U202" s="19"/>
      <c r="V202" s="18"/>
    </row>
    <row r="203" spans="1:22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744</v>
      </c>
      <c r="G203" s="16">
        <v>0</v>
      </c>
      <c r="H203" s="5">
        <v>18641740.262442991</v>
      </c>
      <c r="I203" s="17">
        <v>0</v>
      </c>
      <c r="J203" s="5">
        <v>0</v>
      </c>
      <c r="K203" s="5">
        <v>0</v>
      </c>
      <c r="L203" s="5">
        <v>0</v>
      </c>
      <c r="M203" s="5">
        <v>97777163.812260285</v>
      </c>
      <c r="N203" s="6">
        <v>0</v>
      </c>
      <c r="O203" s="6">
        <v>0</v>
      </c>
      <c r="P203" s="6">
        <v>0</v>
      </c>
      <c r="Q203" s="6">
        <v>561297.68964414264</v>
      </c>
      <c r="R203" s="7">
        <f t="shared" si="3"/>
        <v>116980201.76434742</v>
      </c>
      <c r="S203" s="18"/>
      <c r="T203" s="20"/>
      <c r="U203" s="19"/>
      <c r="V203" s="18"/>
    </row>
    <row r="204" spans="1:22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744</v>
      </c>
      <c r="G204" s="16">
        <v>0</v>
      </c>
      <c r="H204" s="5">
        <v>9330203.6018098965</v>
      </c>
      <c r="I204" s="17">
        <v>0</v>
      </c>
      <c r="J204" s="5">
        <v>0</v>
      </c>
      <c r="K204" s="5">
        <v>0</v>
      </c>
      <c r="L204" s="5">
        <v>0</v>
      </c>
      <c r="M204" s="5">
        <v>44201095.765689105</v>
      </c>
      <c r="N204" s="6">
        <v>0</v>
      </c>
      <c r="O204" s="6">
        <v>0</v>
      </c>
      <c r="P204" s="6">
        <v>0</v>
      </c>
      <c r="Q204" s="6">
        <v>345389.46204821364</v>
      </c>
      <c r="R204" s="7">
        <f t="shared" si="3"/>
        <v>53876688.829547212</v>
      </c>
      <c r="S204" s="18"/>
      <c r="T204" s="20"/>
      <c r="U204" s="19"/>
      <c r="V204" s="18"/>
    </row>
    <row r="205" spans="1:22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744</v>
      </c>
      <c r="G205" s="16">
        <v>0</v>
      </c>
      <c r="H205" s="5">
        <v>6511583.3484162986</v>
      </c>
      <c r="I205" s="17">
        <v>0</v>
      </c>
      <c r="J205" s="5">
        <v>0</v>
      </c>
      <c r="K205" s="5">
        <v>0</v>
      </c>
      <c r="L205" s="5">
        <v>0</v>
      </c>
      <c r="M205" s="5">
        <v>25758315.213262841</v>
      </c>
      <c r="N205" s="6">
        <v>0</v>
      </c>
      <c r="O205" s="6">
        <v>0</v>
      </c>
      <c r="P205" s="6">
        <v>0</v>
      </c>
      <c r="Q205" s="6">
        <v>518031.66677498992</v>
      </c>
      <c r="R205" s="7">
        <f t="shared" si="3"/>
        <v>32787930.228454128</v>
      </c>
      <c r="S205" s="18"/>
      <c r="T205" s="20"/>
      <c r="U205" s="19"/>
      <c r="V205" s="18"/>
    </row>
    <row r="206" spans="1:22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744</v>
      </c>
      <c r="G206" s="16">
        <v>0</v>
      </c>
      <c r="H206" s="5">
        <v>59283123.511311978</v>
      </c>
      <c r="I206" s="17">
        <v>0</v>
      </c>
      <c r="J206" s="5">
        <v>0</v>
      </c>
      <c r="K206" s="5">
        <v>0</v>
      </c>
      <c r="L206" s="5">
        <v>0</v>
      </c>
      <c r="M206" s="5">
        <v>277139433.98303592</v>
      </c>
      <c r="N206" s="6">
        <v>0</v>
      </c>
      <c r="O206" s="6">
        <v>0</v>
      </c>
      <c r="P206" s="6">
        <v>0</v>
      </c>
      <c r="Q206" s="6">
        <v>1899590.0737582417</v>
      </c>
      <c r="R206" s="7">
        <f t="shared" si="3"/>
        <v>338322147.56810617</v>
      </c>
      <c r="S206" s="18"/>
      <c r="T206" s="20"/>
      <c r="U206" s="19"/>
      <c r="V206" s="18"/>
    </row>
    <row r="207" spans="1:22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744</v>
      </c>
      <c r="G207" s="16">
        <v>0</v>
      </c>
      <c r="H207" s="5">
        <v>30844342.171946004</v>
      </c>
      <c r="I207" s="17">
        <v>0</v>
      </c>
      <c r="J207" s="5">
        <v>0</v>
      </c>
      <c r="K207" s="5">
        <v>0</v>
      </c>
      <c r="L207" s="5">
        <v>0</v>
      </c>
      <c r="M207" s="5">
        <v>134786747.08030677</v>
      </c>
      <c r="N207" s="6">
        <v>0</v>
      </c>
      <c r="O207" s="6">
        <v>0</v>
      </c>
      <c r="P207" s="6">
        <v>0</v>
      </c>
      <c r="Q207" s="6">
        <v>1122489.2091128305</v>
      </c>
      <c r="R207" s="7">
        <f t="shared" si="3"/>
        <v>166753578.46136558</v>
      </c>
      <c r="S207" s="18"/>
      <c r="T207" s="20"/>
      <c r="U207" s="19"/>
      <c r="V207" s="18"/>
    </row>
    <row r="208" spans="1:22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744</v>
      </c>
      <c r="G208" s="16">
        <v>0</v>
      </c>
      <c r="H208" s="5">
        <v>22665430.217195004</v>
      </c>
      <c r="I208" s="17">
        <v>0</v>
      </c>
      <c r="J208" s="5">
        <v>0</v>
      </c>
      <c r="K208" s="5">
        <v>0</v>
      </c>
      <c r="L208" s="5">
        <v>0</v>
      </c>
      <c r="M208" s="5">
        <v>93706076.322673887</v>
      </c>
      <c r="N208" s="6">
        <v>0</v>
      </c>
      <c r="O208" s="6">
        <v>0</v>
      </c>
      <c r="P208" s="6">
        <v>0</v>
      </c>
      <c r="Q208" s="6">
        <v>1430600.087397163</v>
      </c>
      <c r="R208" s="7">
        <f t="shared" si="3"/>
        <v>117802106.62726605</v>
      </c>
      <c r="S208" s="18"/>
      <c r="T208" s="20"/>
      <c r="U208" s="19"/>
      <c r="V208" s="18"/>
    </row>
    <row r="209" spans="1:22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744</v>
      </c>
      <c r="G209" s="16">
        <v>0</v>
      </c>
      <c r="H209" s="5">
        <v>225574162.56108999</v>
      </c>
      <c r="I209" s="17">
        <v>0</v>
      </c>
      <c r="J209" s="5">
        <v>0</v>
      </c>
      <c r="K209" s="5">
        <v>0</v>
      </c>
      <c r="L209" s="5">
        <v>0</v>
      </c>
      <c r="M209" s="5">
        <v>891305376.2864902</v>
      </c>
      <c r="N209" s="6">
        <v>0</v>
      </c>
      <c r="O209" s="6">
        <v>0</v>
      </c>
      <c r="P209" s="6">
        <v>0</v>
      </c>
      <c r="Q209" s="6">
        <v>8544181.9324771222</v>
      </c>
      <c r="R209" s="7">
        <f t="shared" si="3"/>
        <v>1125423720.7800574</v>
      </c>
      <c r="S209" s="18"/>
      <c r="T209" s="20"/>
      <c r="U209" s="19"/>
      <c r="V209" s="18"/>
    </row>
    <row r="210" spans="1:22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744</v>
      </c>
      <c r="G210" s="16">
        <v>0</v>
      </c>
      <c r="H210" s="5">
        <v>60221489.049773008</v>
      </c>
      <c r="I210" s="17">
        <v>0</v>
      </c>
      <c r="J210" s="5">
        <v>0</v>
      </c>
      <c r="K210" s="5">
        <v>0</v>
      </c>
      <c r="L210" s="5">
        <v>0</v>
      </c>
      <c r="M210" s="5">
        <v>337750946.52333331</v>
      </c>
      <c r="N210" s="6">
        <v>0</v>
      </c>
      <c r="O210" s="6">
        <v>0</v>
      </c>
      <c r="P210" s="6">
        <v>0</v>
      </c>
      <c r="Q210" s="6">
        <v>1624605.227522877</v>
      </c>
      <c r="R210" s="7">
        <f t="shared" si="3"/>
        <v>399597040.80062914</v>
      </c>
      <c r="S210" s="18"/>
      <c r="T210" s="20"/>
      <c r="U210" s="19"/>
      <c r="V210" s="18"/>
    </row>
    <row r="211" spans="1:22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744</v>
      </c>
      <c r="G211" s="16">
        <v>0</v>
      </c>
      <c r="H211" s="5">
        <v>60630626.262444019</v>
      </c>
      <c r="I211" s="17">
        <v>0</v>
      </c>
      <c r="J211" s="5">
        <v>0</v>
      </c>
      <c r="K211" s="5">
        <v>0</v>
      </c>
      <c r="L211" s="5">
        <v>0</v>
      </c>
      <c r="M211" s="5">
        <v>305813005.89862102</v>
      </c>
      <c r="N211" s="6">
        <v>0</v>
      </c>
      <c r="O211" s="6">
        <v>0</v>
      </c>
      <c r="P211" s="6">
        <v>0</v>
      </c>
      <c r="Q211" s="6">
        <v>2222171.1192202042</v>
      </c>
      <c r="R211" s="7">
        <f t="shared" si="3"/>
        <v>368665803.28028524</v>
      </c>
      <c r="S211" s="18"/>
      <c r="T211" s="20"/>
      <c r="U211" s="19"/>
      <c r="V211" s="18"/>
    </row>
    <row r="212" spans="1:22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744</v>
      </c>
      <c r="G212" s="16">
        <v>0</v>
      </c>
      <c r="H212" s="5">
        <v>57690614.009049982</v>
      </c>
      <c r="I212" s="17">
        <v>0</v>
      </c>
      <c r="J212" s="5">
        <v>0</v>
      </c>
      <c r="K212" s="5">
        <v>0</v>
      </c>
      <c r="L212" s="5">
        <v>0</v>
      </c>
      <c r="M212" s="5">
        <v>150551814.50083882</v>
      </c>
      <c r="N212" s="6">
        <v>0</v>
      </c>
      <c r="O212" s="6">
        <v>0</v>
      </c>
      <c r="P212" s="6">
        <v>0</v>
      </c>
      <c r="Q212" s="6">
        <v>909908.9383517945</v>
      </c>
      <c r="R212" s="7">
        <f t="shared" si="3"/>
        <v>209152337.44824058</v>
      </c>
      <c r="S212" s="18"/>
      <c r="T212" s="20"/>
      <c r="U212" s="19"/>
      <c r="V212" s="18"/>
    </row>
    <row r="213" spans="1:22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744</v>
      </c>
      <c r="G213" s="16">
        <v>0</v>
      </c>
      <c r="H213" s="5">
        <v>41778957.782804996</v>
      </c>
      <c r="I213" s="17">
        <v>0</v>
      </c>
      <c r="J213" s="5">
        <v>0</v>
      </c>
      <c r="K213" s="5">
        <v>0</v>
      </c>
      <c r="L213" s="5">
        <v>0</v>
      </c>
      <c r="M213" s="5">
        <v>222654314.51333985</v>
      </c>
      <c r="N213" s="6">
        <v>0</v>
      </c>
      <c r="O213" s="6">
        <v>0</v>
      </c>
      <c r="P213" s="6">
        <v>0</v>
      </c>
      <c r="Q213" s="6">
        <v>1033567.9624280018</v>
      </c>
      <c r="R213" s="7">
        <f t="shared" si="3"/>
        <v>265466840.25857285</v>
      </c>
      <c r="S213" s="18"/>
      <c r="T213" s="20"/>
      <c r="U213" s="19"/>
      <c r="V213" s="18"/>
    </row>
    <row r="214" spans="1:22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744</v>
      </c>
      <c r="G214" s="16">
        <v>0</v>
      </c>
      <c r="H214" s="5">
        <v>30689690.190044999</v>
      </c>
      <c r="I214" s="17">
        <v>0</v>
      </c>
      <c r="J214" s="5">
        <v>0</v>
      </c>
      <c r="K214" s="5">
        <v>0</v>
      </c>
      <c r="L214" s="5">
        <v>0</v>
      </c>
      <c r="M214" s="5">
        <v>122368517.84335858</v>
      </c>
      <c r="N214" s="6">
        <v>0</v>
      </c>
      <c r="O214" s="6">
        <v>0</v>
      </c>
      <c r="P214" s="6">
        <v>0</v>
      </c>
      <c r="Q214" s="6">
        <v>717819.42056742276</v>
      </c>
      <c r="R214" s="7">
        <f t="shared" si="3"/>
        <v>153776027.453971</v>
      </c>
      <c r="S214" s="18"/>
      <c r="T214" s="20"/>
      <c r="U214" s="19"/>
      <c r="V214" s="18"/>
    </row>
    <row r="215" spans="1:22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744</v>
      </c>
      <c r="G215" s="16">
        <v>0</v>
      </c>
      <c r="H215" s="5">
        <v>76399827.619910002</v>
      </c>
      <c r="I215" s="17">
        <v>0</v>
      </c>
      <c r="J215" s="5">
        <v>0</v>
      </c>
      <c r="K215" s="5">
        <v>0</v>
      </c>
      <c r="L215" s="5">
        <v>0</v>
      </c>
      <c r="M215" s="5">
        <v>340065050.22746891</v>
      </c>
      <c r="N215" s="6">
        <v>0</v>
      </c>
      <c r="O215" s="6">
        <v>0</v>
      </c>
      <c r="P215" s="6">
        <v>0</v>
      </c>
      <c r="Q215" s="6">
        <v>2704058.3354725353</v>
      </c>
      <c r="R215" s="7">
        <f t="shared" si="3"/>
        <v>419168936.18285143</v>
      </c>
      <c r="S215" s="18"/>
      <c r="T215" s="20"/>
      <c r="U215" s="19"/>
      <c r="V215" s="18"/>
    </row>
    <row r="216" spans="1:22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744</v>
      </c>
      <c r="G216" s="16">
        <v>0</v>
      </c>
      <c r="H216" s="5">
        <v>11903326.135747001</v>
      </c>
      <c r="I216" s="17">
        <v>0</v>
      </c>
      <c r="J216" s="5">
        <v>0</v>
      </c>
      <c r="K216" s="5">
        <v>0</v>
      </c>
      <c r="L216" s="5">
        <v>0</v>
      </c>
      <c r="M216" s="5">
        <v>47077800.509856351</v>
      </c>
      <c r="N216" s="6">
        <v>0</v>
      </c>
      <c r="O216" s="6">
        <v>0</v>
      </c>
      <c r="P216" s="6">
        <v>0</v>
      </c>
      <c r="Q216" s="6">
        <v>842665.8639600419</v>
      </c>
      <c r="R216" s="7">
        <f t="shared" si="3"/>
        <v>59823792.509563394</v>
      </c>
      <c r="S216" s="18"/>
      <c r="T216" s="20"/>
      <c r="U216" s="19"/>
      <c r="V216" s="18"/>
    </row>
    <row r="217" spans="1:22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744</v>
      </c>
      <c r="G217" s="16">
        <v>0</v>
      </c>
      <c r="H217" s="5">
        <v>4207643.873303201</v>
      </c>
      <c r="I217" s="17">
        <v>0</v>
      </c>
      <c r="J217" s="5">
        <v>0</v>
      </c>
      <c r="K217" s="5">
        <v>0</v>
      </c>
      <c r="L217" s="5">
        <v>0</v>
      </c>
      <c r="M217" s="5">
        <v>26524284.167378355</v>
      </c>
      <c r="N217" s="6">
        <v>0</v>
      </c>
      <c r="O217" s="6">
        <v>0</v>
      </c>
      <c r="P217" s="6">
        <v>0</v>
      </c>
      <c r="Q217" s="6">
        <v>248801.61408055297</v>
      </c>
      <c r="R217" s="7">
        <f t="shared" si="3"/>
        <v>30980729.654762108</v>
      </c>
      <c r="S217" s="18"/>
      <c r="T217" s="20"/>
      <c r="U217" s="19"/>
      <c r="V217" s="18"/>
    </row>
    <row r="218" spans="1:22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744</v>
      </c>
      <c r="G218" s="16">
        <v>0</v>
      </c>
      <c r="H218" s="5">
        <v>51708891.248869002</v>
      </c>
      <c r="I218" s="17">
        <v>0</v>
      </c>
      <c r="J218" s="5">
        <v>0</v>
      </c>
      <c r="K218" s="5">
        <v>0</v>
      </c>
      <c r="L218" s="5">
        <v>0</v>
      </c>
      <c r="M218" s="5">
        <v>217611807.39644074</v>
      </c>
      <c r="N218" s="6">
        <v>0</v>
      </c>
      <c r="O218" s="6">
        <v>0</v>
      </c>
      <c r="P218" s="6">
        <v>0</v>
      </c>
      <c r="Q218" s="6">
        <v>1855659.2059194471</v>
      </c>
      <c r="R218" s="7">
        <f t="shared" si="3"/>
        <v>271176357.85122919</v>
      </c>
      <c r="S218" s="18"/>
      <c r="T218" s="20"/>
      <c r="U218" s="19"/>
      <c r="V218" s="18"/>
    </row>
    <row r="219" spans="1:22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744</v>
      </c>
      <c r="G219" s="16">
        <v>0</v>
      </c>
      <c r="H219" s="5">
        <v>22427179.266967997</v>
      </c>
      <c r="I219" s="17">
        <v>0</v>
      </c>
      <c r="J219" s="5">
        <v>0</v>
      </c>
      <c r="K219" s="5">
        <v>0</v>
      </c>
      <c r="L219" s="5">
        <v>0</v>
      </c>
      <c r="M219" s="5">
        <v>106560199.14659356</v>
      </c>
      <c r="N219" s="6">
        <v>0</v>
      </c>
      <c r="O219" s="6">
        <v>0</v>
      </c>
      <c r="P219" s="6">
        <v>0</v>
      </c>
      <c r="Q219" s="6">
        <v>492133.86000000004</v>
      </c>
      <c r="R219" s="7">
        <f t="shared" si="3"/>
        <v>129479512.27356155</v>
      </c>
      <c r="S219" s="18"/>
      <c r="T219" s="20"/>
      <c r="U219" s="19"/>
      <c r="V219" s="18"/>
    </row>
    <row r="220" spans="1:22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744</v>
      </c>
      <c r="G220" s="16">
        <v>0</v>
      </c>
      <c r="H220" s="5">
        <v>43317016.778281003</v>
      </c>
      <c r="I220" s="17">
        <v>0</v>
      </c>
      <c r="J220" s="5">
        <v>0</v>
      </c>
      <c r="K220" s="5">
        <v>0</v>
      </c>
      <c r="L220" s="5">
        <v>0</v>
      </c>
      <c r="M220" s="5">
        <v>326584396.32006049</v>
      </c>
      <c r="N220" s="6">
        <v>0</v>
      </c>
      <c r="O220" s="6">
        <v>0</v>
      </c>
      <c r="P220" s="6">
        <v>0</v>
      </c>
      <c r="Q220" s="6">
        <v>1563480</v>
      </c>
      <c r="R220" s="7">
        <f t="shared" si="3"/>
        <v>371464893.09834146</v>
      </c>
      <c r="S220" s="18"/>
      <c r="T220" s="20"/>
      <c r="U220" s="19"/>
      <c r="V220" s="18"/>
    </row>
    <row r="221" spans="1:22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744</v>
      </c>
      <c r="G221" s="16">
        <v>0</v>
      </c>
      <c r="H221" s="5">
        <v>4014111.4660633989</v>
      </c>
      <c r="I221" s="17">
        <v>0</v>
      </c>
      <c r="J221" s="5">
        <v>0</v>
      </c>
      <c r="K221" s="5">
        <v>0</v>
      </c>
      <c r="L221" s="5">
        <v>0</v>
      </c>
      <c r="M221" s="5">
        <v>36318248.220947251</v>
      </c>
      <c r="N221" s="6">
        <v>0</v>
      </c>
      <c r="O221" s="6">
        <v>0</v>
      </c>
      <c r="P221" s="6">
        <v>0</v>
      </c>
      <c r="Q221" s="6">
        <v>273537.45703842951</v>
      </c>
      <c r="R221" s="7">
        <f t="shared" si="3"/>
        <v>40605897.144049078</v>
      </c>
      <c r="S221" s="18"/>
      <c r="T221" s="20"/>
      <c r="U221" s="19"/>
      <c r="V221" s="18"/>
    </row>
    <row r="222" spans="1:22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744</v>
      </c>
      <c r="G222" s="16">
        <v>0</v>
      </c>
      <c r="H222" s="5">
        <v>36571806.117647007</v>
      </c>
      <c r="I222" s="17">
        <v>0</v>
      </c>
      <c r="J222" s="5">
        <v>0</v>
      </c>
      <c r="K222" s="5">
        <v>0</v>
      </c>
      <c r="L222" s="5">
        <v>0</v>
      </c>
      <c r="M222" s="5">
        <v>148862542.45988822</v>
      </c>
      <c r="N222" s="6">
        <v>0</v>
      </c>
      <c r="O222" s="6">
        <v>0</v>
      </c>
      <c r="P222" s="6">
        <v>0</v>
      </c>
      <c r="Q222" s="6">
        <v>1503090</v>
      </c>
      <c r="R222" s="7">
        <f t="shared" si="3"/>
        <v>186937438.57753521</v>
      </c>
      <c r="S222" s="18"/>
      <c r="T222" s="20"/>
      <c r="U222" s="19"/>
      <c r="V222" s="18"/>
    </row>
    <row r="223" spans="1:22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744</v>
      </c>
      <c r="G223" s="16">
        <v>0</v>
      </c>
      <c r="H223" s="5">
        <v>27982294.796379998</v>
      </c>
      <c r="I223" s="17">
        <v>0</v>
      </c>
      <c r="J223" s="5">
        <v>0</v>
      </c>
      <c r="K223" s="5">
        <v>0</v>
      </c>
      <c r="L223" s="5">
        <v>0</v>
      </c>
      <c r="M223" s="5">
        <v>116159412.84430461</v>
      </c>
      <c r="N223" s="6">
        <v>0</v>
      </c>
      <c r="O223" s="6">
        <v>0</v>
      </c>
      <c r="P223" s="6">
        <v>0</v>
      </c>
      <c r="Q223" s="6">
        <v>518848.36902595876</v>
      </c>
      <c r="R223" s="7">
        <f t="shared" si="3"/>
        <v>144660556.00971055</v>
      </c>
      <c r="S223" s="18"/>
      <c r="T223" s="20"/>
      <c r="U223" s="19"/>
      <c r="V223" s="18"/>
    </row>
    <row r="224" spans="1:22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744</v>
      </c>
      <c r="G224" s="16">
        <v>0</v>
      </c>
      <c r="H224" s="5">
        <v>133501660.76923001</v>
      </c>
      <c r="I224" s="17">
        <v>0</v>
      </c>
      <c r="J224" s="5">
        <v>0</v>
      </c>
      <c r="K224" s="5">
        <v>0</v>
      </c>
      <c r="L224" s="5">
        <v>0</v>
      </c>
      <c r="M224" s="5">
        <v>562247307.35593605</v>
      </c>
      <c r="N224" s="6">
        <v>0</v>
      </c>
      <c r="O224" s="6">
        <v>0</v>
      </c>
      <c r="P224" s="6">
        <v>0</v>
      </c>
      <c r="Q224" s="6">
        <v>4898307.3456988903</v>
      </c>
      <c r="R224" s="7">
        <f t="shared" si="3"/>
        <v>700647275.47086489</v>
      </c>
      <c r="S224" s="18"/>
      <c r="T224" s="20"/>
      <c r="U224" s="19"/>
      <c r="V224" s="18"/>
    </row>
    <row r="225" spans="1:22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744</v>
      </c>
      <c r="G225" s="16">
        <v>0</v>
      </c>
      <c r="H225" s="5">
        <v>26793096.199094996</v>
      </c>
      <c r="I225" s="17">
        <v>0</v>
      </c>
      <c r="J225" s="5">
        <v>0</v>
      </c>
      <c r="K225" s="5">
        <v>0</v>
      </c>
      <c r="L225" s="5">
        <v>0</v>
      </c>
      <c r="M225" s="5">
        <v>135333167.05575442</v>
      </c>
      <c r="N225" s="6">
        <v>0</v>
      </c>
      <c r="O225" s="6">
        <v>0</v>
      </c>
      <c r="P225" s="6">
        <v>0</v>
      </c>
      <c r="Q225" s="6">
        <v>625817.83227386372</v>
      </c>
      <c r="R225" s="7">
        <f t="shared" si="3"/>
        <v>162752081.0871233</v>
      </c>
      <c r="S225" s="18"/>
      <c r="T225" s="20"/>
      <c r="U225" s="19"/>
      <c r="V225" s="18"/>
    </row>
    <row r="226" spans="1:22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744</v>
      </c>
      <c r="G226" s="16">
        <v>0</v>
      </c>
      <c r="H226" s="5">
        <v>29675390.117646992</v>
      </c>
      <c r="I226" s="17">
        <v>0</v>
      </c>
      <c r="J226" s="5">
        <v>0</v>
      </c>
      <c r="K226" s="5">
        <v>0</v>
      </c>
      <c r="L226" s="5">
        <v>0</v>
      </c>
      <c r="M226" s="5">
        <v>113506252.41442937</v>
      </c>
      <c r="N226" s="6">
        <v>0</v>
      </c>
      <c r="O226" s="6">
        <v>0</v>
      </c>
      <c r="P226" s="6">
        <v>0</v>
      </c>
      <c r="Q226" s="6">
        <v>1288026.2292559452</v>
      </c>
      <c r="R226" s="7">
        <f t="shared" si="3"/>
        <v>144469668.7613323</v>
      </c>
      <c r="S226" s="18"/>
      <c r="T226" s="20"/>
      <c r="U226" s="19"/>
      <c r="V226" s="18"/>
    </row>
    <row r="227" spans="1:22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744</v>
      </c>
      <c r="G227" s="16">
        <v>0</v>
      </c>
      <c r="H227" s="5">
        <v>41285105.719457</v>
      </c>
      <c r="I227" s="17">
        <v>0</v>
      </c>
      <c r="J227" s="5">
        <v>0</v>
      </c>
      <c r="K227" s="5">
        <v>0</v>
      </c>
      <c r="L227" s="5">
        <v>0</v>
      </c>
      <c r="M227" s="5">
        <v>206108701.0375376</v>
      </c>
      <c r="N227" s="6">
        <v>0</v>
      </c>
      <c r="O227" s="6">
        <v>0</v>
      </c>
      <c r="P227" s="6">
        <v>0</v>
      </c>
      <c r="Q227" s="6">
        <v>1306660.2237453433</v>
      </c>
      <c r="R227" s="7">
        <f t="shared" si="3"/>
        <v>248700466.98073995</v>
      </c>
      <c r="S227" s="18"/>
      <c r="T227" s="20"/>
      <c r="U227" s="19"/>
      <c r="V227" s="18"/>
    </row>
    <row r="228" spans="1:22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744</v>
      </c>
      <c r="G228" s="16">
        <v>0</v>
      </c>
      <c r="H228" s="5">
        <v>29775910.723981991</v>
      </c>
      <c r="I228" s="17">
        <v>0</v>
      </c>
      <c r="J228" s="5">
        <v>0</v>
      </c>
      <c r="K228" s="5">
        <v>0</v>
      </c>
      <c r="L228" s="5">
        <v>0</v>
      </c>
      <c r="M228" s="5">
        <v>105357635.38108401</v>
      </c>
      <c r="N228" s="6">
        <v>0</v>
      </c>
      <c r="O228" s="6">
        <v>0</v>
      </c>
      <c r="P228" s="6">
        <v>0</v>
      </c>
      <c r="Q228" s="6">
        <v>622034.91898645787</v>
      </c>
      <c r="R228" s="7">
        <f t="shared" si="3"/>
        <v>135755581.02405247</v>
      </c>
      <c r="S228" s="18"/>
      <c r="T228" s="20"/>
      <c r="U228" s="19"/>
      <c r="V228" s="18"/>
    </row>
    <row r="229" spans="1:22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744</v>
      </c>
      <c r="G229" s="16">
        <v>0</v>
      </c>
      <c r="H229" s="5">
        <v>83690246.162896991</v>
      </c>
      <c r="I229" s="17">
        <v>0</v>
      </c>
      <c r="J229" s="5">
        <v>0</v>
      </c>
      <c r="K229" s="5">
        <v>0</v>
      </c>
      <c r="L229" s="5">
        <v>0</v>
      </c>
      <c r="M229" s="5">
        <v>286005966.78916889</v>
      </c>
      <c r="N229" s="6">
        <v>0</v>
      </c>
      <c r="O229" s="6">
        <v>0</v>
      </c>
      <c r="P229" s="6">
        <v>0</v>
      </c>
      <c r="Q229" s="6">
        <v>2002019.2739363892</v>
      </c>
      <c r="R229" s="7">
        <f t="shared" si="3"/>
        <v>371698232.22600228</v>
      </c>
      <c r="S229" s="18"/>
      <c r="T229" s="20"/>
      <c r="U229" s="19"/>
      <c r="V229" s="18"/>
    </row>
    <row r="230" spans="1:22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744</v>
      </c>
      <c r="G230" s="16">
        <v>0</v>
      </c>
      <c r="H230" s="5">
        <v>37136406.941176996</v>
      </c>
      <c r="I230" s="17">
        <v>0</v>
      </c>
      <c r="J230" s="5">
        <v>0</v>
      </c>
      <c r="K230" s="5">
        <v>0</v>
      </c>
      <c r="L230" s="5">
        <v>0</v>
      </c>
      <c r="M230" s="5">
        <v>127831673.75576405</v>
      </c>
      <c r="N230" s="6">
        <v>0</v>
      </c>
      <c r="O230" s="6">
        <v>0</v>
      </c>
      <c r="P230" s="6">
        <v>0</v>
      </c>
      <c r="Q230" s="6">
        <v>1298327.1524367239</v>
      </c>
      <c r="R230" s="7">
        <f t="shared" si="3"/>
        <v>166266407.84937778</v>
      </c>
      <c r="S230" s="18"/>
      <c r="T230" s="20"/>
      <c r="U230" s="19"/>
      <c r="V230" s="18"/>
    </row>
    <row r="231" spans="1:22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744</v>
      </c>
      <c r="G231" s="16">
        <v>0</v>
      </c>
      <c r="H231" s="5">
        <v>29174586.796380997</v>
      </c>
      <c r="I231" s="17">
        <v>0</v>
      </c>
      <c r="J231" s="5">
        <v>0</v>
      </c>
      <c r="K231" s="5">
        <v>0</v>
      </c>
      <c r="L231" s="5">
        <v>0</v>
      </c>
      <c r="M231" s="5">
        <v>102592592.79721858</v>
      </c>
      <c r="N231" s="6">
        <v>0</v>
      </c>
      <c r="O231" s="6">
        <v>0</v>
      </c>
      <c r="P231" s="6">
        <v>0</v>
      </c>
      <c r="Q231" s="6">
        <v>899367.93792139832</v>
      </c>
      <c r="R231" s="7">
        <f t="shared" si="3"/>
        <v>132666547.53152098</v>
      </c>
      <c r="S231" s="18"/>
      <c r="T231" s="20"/>
      <c r="U231" s="19"/>
      <c r="V231" s="18"/>
    </row>
    <row r="232" spans="1:22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744</v>
      </c>
      <c r="G232" s="16">
        <v>0</v>
      </c>
      <c r="H232" s="5">
        <v>65086448.054298997</v>
      </c>
      <c r="I232" s="17">
        <v>0</v>
      </c>
      <c r="J232" s="5">
        <v>0</v>
      </c>
      <c r="K232" s="5">
        <v>0</v>
      </c>
      <c r="L232" s="5">
        <v>0</v>
      </c>
      <c r="M232" s="5">
        <v>291731266.8999269</v>
      </c>
      <c r="N232" s="6">
        <v>0</v>
      </c>
      <c r="O232" s="6">
        <v>0</v>
      </c>
      <c r="P232" s="6">
        <v>0</v>
      </c>
      <c r="Q232" s="6">
        <v>1268166.4167190313</v>
      </c>
      <c r="R232" s="7">
        <f t="shared" si="3"/>
        <v>358085881.37094492</v>
      </c>
      <c r="S232" s="18"/>
      <c r="T232" s="20"/>
      <c r="U232" s="19"/>
      <c r="V232" s="18"/>
    </row>
    <row r="233" spans="1:22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744</v>
      </c>
      <c r="G233" s="16">
        <v>0</v>
      </c>
      <c r="H233" s="5">
        <v>54338876.895927995</v>
      </c>
      <c r="I233" s="17">
        <v>0</v>
      </c>
      <c r="J233" s="5">
        <v>0</v>
      </c>
      <c r="K233" s="5">
        <v>0</v>
      </c>
      <c r="L233" s="5">
        <v>0</v>
      </c>
      <c r="M233" s="5">
        <v>210892069.35502309</v>
      </c>
      <c r="N233" s="6">
        <v>0</v>
      </c>
      <c r="O233" s="6">
        <v>0</v>
      </c>
      <c r="P233" s="6">
        <v>0</v>
      </c>
      <c r="Q233" s="6">
        <v>1398476.5162328668</v>
      </c>
      <c r="R233" s="7">
        <f t="shared" si="3"/>
        <v>266629422.76718396</v>
      </c>
      <c r="S233" s="18"/>
      <c r="T233" s="20"/>
      <c r="U233" s="19"/>
      <c r="V233" s="18"/>
    </row>
    <row r="234" spans="1:22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744</v>
      </c>
      <c r="G234" s="16">
        <v>0</v>
      </c>
      <c r="H234" s="5">
        <v>15996457.411764994</v>
      </c>
      <c r="I234" s="17">
        <v>0</v>
      </c>
      <c r="J234" s="5">
        <v>0</v>
      </c>
      <c r="K234" s="5">
        <v>0</v>
      </c>
      <c r="L234" s="5">
        <v>0</v>
      </c>
      <c r="M234" s="5">
        <v>74107976.35509859</v>
      </c>
      <c r="N234" s="6">
        <v>0</v>
      </c>
      <c r="O234" s="6">
        <v>0</v>
      </c>
      <c r="P234" s="6">
        <v>0</v>
      </c>
      <c r="Q234" s="6">
        <v>792401.43869365181</v>
      </c>
      <c r="R234" s="7">
        <f t="shared" si="3"/>
        <v>90896835.205557242</v>
      </c>
      <c r="S234" s="18"/>
      <c r="T234" s="20"/>
      <c r="U234" s="19"/>
      <c r="V234" s="18"/>
    </row>
    <row r="235" spans="1:22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744</v>
      </c>
      <c r="G235" s="16">
        <v>0</v>
      </c>
      <c r="H235" s="5">
        <v>14013267.791855</v>
      </c>
      <c r="I235" s="17">
        <v>0</v>
      </c>
      <c r="J235" s="5">
        <v>0</v>
      </c>
      <c r="K235" s="5">
        <v>0</v>
      </c>
      <c r="L235" s="5">
        <v>0</v>
      </c>
      <c r="M235" s="5">
        <v>71628768.436117828</v>
      </c>
      <c r="N235" s="6">
        <v>0</v>
      </c>
      <c r="O235" s="6">
        <v>0</v>
      </c>
      <c r="P235" s="6">
        <v>0</v>
      </c>
      <c r="Q235" s="6">
        <v>752767.28331421257</v>
      </c>
      <c r="R235" s="7">
        <f t="shared" si="3"/>
        <v>86394803.511287048</v>
      </c>
      <c r="S235" s="18"/>
      <c r="T235" s="20"/>
      <c r="U235" s="19"/>
      <c r="V235" s="18"/>
    </row>
    <row r="236" spans="1:22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744</v>
      </c>
      <c r="G236" s="16">
        <v>0</v>
      </c>
      <c r="H236" s="5">
        <v>46332500.597285032</v>
      </c>
      <c r="I236" s="17">
        <v>0</v>
      </c>
      <c r="J236" s="5">
        <v>0</v>
      </c>
      <c r="K236" s="5">
        <v>0</v>
      </c>
      <c r="L236" s="5">
        <v>0</v>
      </c>
      <c r="M236" s="5">
        <v>413521746.22062463</v>
      </c>
      <c r="N236" s="6">
        <v>0</v>
      </c>
      <c r="O236" s="6">
        <v>0</v>
      </c>
      <c r="P236" s="6">
        <v>0</v>
      </c>
      <c r="Q236" s="6">
        <v>1315690.2617592688</v>
      </c>
      <c r="R236" s="7">
        <f t="shared" si="3"/>
        <v>461169937.07966894</v>
      </c>
      <c r="S236" s="18"/>
      <c r="T236" s="20"/>
      <c r="U236" s="19"/>
      <c r="V236" s="18"/>
    </row>
    <row r="237" spans="1:22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744</v>
      </c>
      <c r="G237" s="16">
        <v>0</v>
      </c>
      <c r="H237" s="5">
        <v>41600160.841628999</v>
      </c>
      <c r="I237" s="17">
        <v>0</v>
      </c>
      <c r="J237" s="5">
        <v>0</v>
      </c>
      <c r="K237" s="5">
        <v>0</v>
      </c>
      <c r="L237" s="5">
        <v>0</v>
      </c>
      <c r="M237" s="5">
        <v>163131199.53159702</v>
      </c>
      <c r="N237" s="6">
        <v>0</v>
      </c>
      <c r="O237" s="6">
        <v>0</v>
      </c>
      <c r="P237" s="6">
        <v>0</v>
      </c>
      <c r="Q237" s="6">
        <v>2071574.7936325646</v>
      </c>
      <c r="R237" s="7">
        <f t="shared" si="3"/>
        <v>206802935.16685858</v>
      </c>
      <c r="S237" s="18"/>
      <c r="T237" s="20"/>
      <c r="U237" s="19"/>
      <c r="V237" s="18"/>
    </row>
    <row r="238" spans="1:22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744</v>
      </c>
      <c r="G238" s="16">
        <v>0</v>
      </c>
      <c r="H238" s="5">
        <v>77318248.217195034</v>
      </c>
      <c r="I238" s="17">
        <v>0</v>
      </c>
      <c r="J238" s="5">
        <v>0</v>
      </c>
      <c r="K238" s="5">
        <v>0</v>
      </c>
      <c r="L238" s="5">
        <v>0</v>
      </c>
      <c r="M238" s="5">
        <v>366124801.81707239</v>
      </c>
      <c r="N238" s="6">
        <v>0</v>
      </c>
      <c r="O238" s="6">
        <v>0</v>
      </c>
      <c r="P238" s="6">
        <v>0</v>
      </c>
      <c r="Q238" s="6">
        <v>5049169.6031995881</v>
      </c>
      <c r="R238" s="7">
        <f t="shared" si="3"/>
        <v>448492219.63746703</v>
      </c>
      <c r="S238" s="18"/>
      <c r="T238" s="20"/>
      <c r="U238" s="19"/>
      <c r="V238" s="18"/>
    </row>
    <row r="239" spans="1:22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744</v>
      </c>
      <c r="G239" s="16">
        <v>0</v>
      </c>
      <c r="H239" s="5">
        <v>42954649.203619987</v>
      </c>
      <c r="I239" s="17">
        <v>0</v>
      </c>
      <c r="J239" s="5">
        <v>0</v>
      </c>
      <c r="K239" s="5">
        <v>0</v>
      </c>
      <c r="L239" s="5">
        <v>0</v>
      </c>
      <c r="M239" s="5">
        <v>185539381.57503569</v>
      </c>
      <c r="N239" s="6">
        <v>0</v>
      </c>
      <c r="O239" s="6">
        <v>0</v>
      </c>
      <c r="P239" s="6">
        <v>0</v>
      </c>
      <c r="Q239" s="6">
        <v>1900015.5036453891</v>
      </c>
      <c r="R239" s="7">
        <f t="shared" si="3"/>
        <v>230394046.28230107</v>
      </c>
      <c r="S239" s="18"/>
      <c r="T239" s="20"/>
      <c r="U239" s="19"/>
      <c r="V239" s="18"/>
    </row>
    <row r="240" spans="1:22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744</v>
      </c>
      <c r="G240" s="16">
        <v>0</v>
      </c>
      <c r="H240" s="5">
        <v>23893399.864253998</v>
      </c>
      <c r="I240" s="17">
        <v>0</v>
      </c>
      <c r="J240" s="5">
        <v>0</v>
      </c>
      <c r="K240" s="5">
        <v>0</v>
      </c>
      <c r="L240" s="5">
        <v>0</v>
      </c>
      <c r="M240" s="5">
        <v>84562534.411614388</v>
      </c>
      <c r="N240" s="6">
        <v>0</v>
      </c>
      <c r="O240" s="6">
        <v>0</v>
      </c>
      <c r="P240" s="6">
        <v>0</v>
      </c>
      <c r="Q240" s="6">
        <v>798186.09952245967</v>
      </c>
      <c r="R240" s="7">
        <f t="shared" si="3"/>
        <v>109254120.37539084</v>
      </c>
      <c r="S240" s="18"/>
      <c r="T240" s="20"/>
      <c r="U240" s="19"/>
      <c r="V240" s="18"/>
    </row>
    <row r="241" spans="1:22" x14ac:dyDescent="0.25">
      <c r="A241" s="4" t="s">
        <v>5</v>
      </c>
      <c r="B241" s="4" t="s">
        <v>222</v>
      </c>
      <c r="C241" s="4" t="s">
        <v>76</v>
      </c>
      <c r="D241" s="4" t="s">
        <v>763</v>
      </c>
      <c r="E241" s="13" t="s">
        <v>407</v>
      </c>
      <c r="F241" s="13" t="s">
        <v>744</v>
      </c>
      <c r="G241" s="16">
        <v>0</v>
      </c>
      <c r="H241" s="5">
        <v>57112526.624435008</v>
      </c>
      <c r="I241" s="17">
        <v>0</v>
      </c>
      <c r="J241" s="5">
        <v>0</v>
      </c>
      <c r="K241" s="5">
        <v>0</v>
      </c>
      <c r="L241" s="5">
        <v>0</v>
      </c>
      <c r="M241" s="5">
        <v>165835197.27033588</v>
      </c>
      <c r="N241" s="6">
        <v>0</v>
      </c>
      <c r="O241" s="6">
        <v>0</v>
      </c>
      <c r="P241" s="6">
        <v>0</v>
      </c>
      <c r="Q241" s="6">
        <v>1259648.46</v>
      </c>
      <c r="R241" s="7">
        <f t="shared" si="3"/>
        <v>224207372.3547709</v>
      </c>
      <c r="S241" s="18"/>
      <c r="T241" s="20"/>
      <c r="U241" s="19"/>
      <c r="V241" s="18"/>
    </row>
    <row r="242" spans="1:22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745</v>
      </c>
      <c r="G242" s="16">
        <v>0</v>
      </c>
      <c r="H242" s="5">
        <v>52658149.61085999</v>
      </c>
      <c r="I242" s="17">
        <v>0</v>
      </c>
      <c r="J242" s="5">
        <v>0</v>
      </c>
      <c r="K242" s="5">
        <v>0</v>
      </c>
      <c r="L242" s="5">
        <v>0</v>
      </c>
      <c r="M242" s="5">
        <v>211265763.04437315</v>
      </c>
      <c r="N242" s="6">
        <v>0</v>
      </c>
      <c r="O242" s="6">
        <v>0</v>
      </c>
      <c r="P242" s="6">
        <v>0</v>
      </c>
      <c r="Q242" s="6">
        <v>3176742.2511375961</v>
      </c>
      <c r="R242" s="7">
        <f t="shared" si="3"/>
        <v>267100654.90637073</v>
      </c>
      <c r="S242" s="18"/>
      <c r="T242" s="20"/>
      <c r="U242" s="19"/>
      <c r="V242" s="18"/>
    </row>
    <row r="243" spans="1:22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745</v>
      </c>
      <c r="G243" s="16">
        <v>0</v>
      </c>
      <c r="H243" s="5">
        <v>17758938.932126999</v>
      </c>
      <c r="I243" s="17">
        <v>0</v>
      </c>
      <c r="J243" s="5">
        <v>0</v>
      </c>
      <c r="K243" s="5">
        <v>0</v>
      </c>
      <c r="L243" s="5">
        <v>0</v>
      </c>
      <c r="M243" s="5">
        <v>70812716.818936348</v>
      </c>
      <c r="N243" s="6">
        <v>0</v>
      </c>
      <c r="O243" s="6">
        <v>0</v>
      </c>
      <c r="P243" s="6">
        <v>0</v>
      </c>
      <c r="Q243" s="6">
        <v>1496867.7488624041</v>
      </c>
      <c r="R243" s="7">
        <f t="shared" si="3"/>
        <v>90068523.499925748</v>
      </c>
      <c r="S243" s="18"/>
      <c r="T243" s="20"/>
      <c r="U243" s="19"/>
      <c r="V243" s="18"/>
    </row>
    <row r="244" spans="1:22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745</v>
      </c>
      <c r="G244" s="16">
        <v>0</v>
      </c>
      <c r="H244" s="5">
        <v>5925715.5927602984</v>
      </c>
      <c r="I244" s="17">
        <v>0</v>
      </c>
      <c r="J244" s="5">
        <v>0</v>
      </c>
      <c r="K244" s="5">
        <v>0</v>
      </c>
      <c r="L244" s="5">
        <v>0</v>
      </c>
      <c r="M244" s="5">
        <v>20842961.155468363</v>
      </c>
      <c r="N244" s="6">
        <v>2520895.4711116008</v>
      </c>
      <c r="O244" s="6">
        <v>0</v>
      </c>
      <c r="P244" s="6">
        <v>0</v>
      </c>
      <c r="Q244" s="6">
        <v>298625.02517302526</v>
      </c>
      <c r="R244" s="7">
        <f t="shared" si="3"/>
        <v>29588197.244513288</v>
      </c>
      <c r="S244" s="18"/>
      <c r="T244" s="20"/>
      <c r="U244" s="19"/>
      <c r="V244" s="18"/>
    </row>
    <row r="245" spans="1:22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745</v>
      </c>
      <c r="G245" s="16">
        <v>0</v>
      </c>
      <c r="H245" s="5">
        <v>4306528.9592759982</v>
      </c>
      <c r="I245" s="17">
        <v>0</v>
      </c>
      <c r="J245" s="5">
        <v>0</v>
      </c>
      <c r="K245" s="5">
        <v>0</v>
      </c>
      <c r="L245" s="5">
        <v>0</v>
      </c>
      <c r="M245" s="5">
        <v>19061709.698108051</v>
      </c>
      <c r="N245" s="6">
        <v>2826653.4188883998</v>
      </c>
      <c r="O245" s="6">
        <v>0</v>
      </c>
      <c r="P245" s="6">
        <v>0</v>
      </c>
      <c r="Q245" s="6">
        <v>305119.13499184203</v>
      </c>
      <c r="R245" s="7">
        <f t="shared" si="3"/>
        <v>26500011.211264294</v>
      </c>
      <c r="S245" s="18"/>
      <c r="T245" s="20"/>
      <c r="U245" s="19"/>
      <c r="V245" s="18"/>
    </row>
    <row r="246" spans="1:22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745</v>
      </c>
      <c r="G246" s="16">
        <v>0</v>
      </c>
      <c r="H246" s="5">
        <v>166546084.81447995</v>
      </c>
      <c r="I246" s="17">
        <v>0</v>
      </c>
      <c r="J246" s="5">
        <v>0</v>
      </c>
      <c r="K246" s="5">
        <v>0</v>
      </c>
      <c r="L246" s="5">
        <v>0</v>
      </c>
      <c r="M246" s="5">
        <v>550498763.8669188</v>
      </c>
      <c r="N246" s="6">
        <v>0</v>
      </c>
      <c r="O246" s="6">
        <v>0</v>
      </c>
      <c r="P246" s="6">
        <v>0</v>
      </c>
      <c r="Q246" s="6">
        <v>8177227.4353926377</v>
      </c>
      <c r="R246" s="7">
        <f t="shared" si="3"/>
        <v>725222076.11679137</v>
      </c>
      <c r="S246" s="18"/>
      <c r="T246" s="20"/>
      <c r="U246" s="19"/>
      <c r="V246" s="18"/>
    </row>
    <row r="247" spans="1:22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745</v>
      </c>
      <c r="G247" s="16">
        <v>0</v>
      </c>
      <c r="H247" s="5">
        <v>80655990.742082</v>
      </c>
      <c r="I247" s="17">
        <v>0</v>
      </c>
      <c r="J247" s="5">
        <v>0</v>
      </c>
      <c r="K247" s="5">
        <v>0</v>
      </c>
      <c r="L247" s="5">
        <v>0</v>
      </c>
      <c r="M247" s="5">
        <v>285575410.54623091</v>
      </c>
      <c r="N247" s="6">
        <v>0</v>
      </c>
      <c r="O247" s="6">
        <v>0</v>
      </c>
      <c r="P247" s="6">
        <v>0</v>
      </c>
      <c r="Q247" s="6">
        <v>2343360.2925222456</v>
      </c>
      <c r="R247" s="7">
        <f t="shared" si="3"/>
        <v>368574761.58083516</v>
      </c>
      <c r="S247" s="18"/>
      <c r="T247" s="20"/>
      <c r="U247" s="19"/>
      <c r="V247" s="18"/>
    </row>
    <row r="248" spans="1:22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745</v>
      </c>
      <c r="G248" s="16">
        <v>0</v>
      </c>
      <c r="H248" s="5">
        <v>325493401.64705992</v>
      </c>
      <c r="I248" s="17">
        <v>0</v>
      </c>
      <c r="J248" s="5">
        <v>0</v>
      </c>
      <c r="K248" s="5">
        <v>0</v>
      </c>
      <c r="L248" s="5">
        <v>0</v>
      </c>
      <c r="M248" s="5">
        <v>1485161117.9813607</v>
      </c>
      <c r="N248" s="6">
        <v>0</v>
      </c>
      <c r="O248" s="6">
        <v>0</v>
      </c>
      <c r="P248" s="6">
        <v>0</v>
      </c>
      <c r="Q248" s="6">
        <v>9421749.7548583597</v>
      </c>
      <c r="R248" s="7">
        <f t="shared" si="3"/>
        <v>1820076269.3832788</v>
      </c>
      <c r="S248" s="18"/>
      <c r="T248" s="20"/>
      <c r="U248" s="19"/>
      <c r="V248" s="18"/>
    </row>
    <row r="249" spans="1:22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745</v>
      </c>
      <c r="G249" s="16">
        <v>0</v>
      </c>
      <c r="H249" s="5">
        <v>2105012.8868778013</v>
      </c>
      <c r="I249" s="17">
        <v>0</v>
      </c>
      <c r="J249" s="5">
        <v>0</v>
      </c>
      <c r="K249" s="5">
        <v>0</v>
      </c>
      <c r="L249" s="5">
        <v>0</v>
      </c>
      <c r="M249" s="5">
        <v>23551892.197019048</v>
      </c>
      <c r="N249" s="6">
        <v>0</v>
      </c>
      <c r="O249" s="6">
        <v>0</v>
      </c>
      <c r="P249" s="6">
        <v>0</v>
      </c>
      <c r="Q249" s="6">
        <v>238795.16514163991</v>
      </c>
      <c r="R249" s="7">
        <f t="shared" si="3"/>
        <v>25895700.249038488</v>
      </c>
      <c r="S249" s="18"/>
      <c r="T249" s="20"/>
      <c r="U249" s="19"/>
      <c r="V249" s="18"/>
    </row>
    <row r="250" spans="1:22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745</v>
      </c>
      <c r="G250" s="16">
        <v>0</v>
      </c>
      <c r="H250" s="5">
        <v>110808978.33484</v>
      </c>
      <c r="I250" s="17">
        <v>0</v>
      </c>
      <c r="J250" s="5">
        <v>0</v>
      </c>
      <c r="K250" s="5">
        <v>0</v>
      </c>
      <c r="L250" s="5">
        <v>0</v>
      </c>
      <c r="M250" s="5">
        <v>445428090.36946028</v>
      </c>
      <c r="N250" s="6">
        <v>0</v>
      </c>
      <c r="O250" s="6">
        <v>0</v>
      </c>
      <c r="P250" s="6">
        <v>0</v>
      </c>
      <c r="Q250" s="6">
        <v>3091230.883018076</v>
      </c>
      <c r="R250" s="7">
        <f t="shared" si="3"/>
        <v>559328299.5873183</v>
      </c>
      <c r="S250" s="18"/>
      <c r="T250" s="20"/>
      <c r="U250" s="19"/>
      <c r="V250" s="18"/>
    </row>
    <row r="251" spans="1:22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745</v>
      </c>
      <c r="G251" s="16">
        <v>0</v>
      </c>
      <c r="H251" s="5">
        <v>72168243.800904989</v>
      </c>
      <c r="I251" s="17">
        <v>0</v>
      </c>
      <c r="J251" s="5">
        <v>0</v>
      </c>
      <c r="K251" s="5">
        <v>0</v>
      </c>
      <c r="L251" s="5">
        <v>0</v>
      </c>
      <c r="M251" s="5">
        <v>306483436.68663424</v>
      </c>
      <c r="N251" s="6">
        <v>0</v>
      </c>
      <c r="O251" s="6">
        <v>0</v>
      </c>
      <c r="P251" s="6">
        <v>0</v>
      </c>
      <c r="Q251" s="6">
        <v>2572341.7687294208</v>
      </c>
      <c r="R251" s="7">
        <f t="shared" si="3"/>
        <v>381224022.25626868</v>
      </c>
      <c r="S251" s="18"/>
      <c r="T251" s="20"/>
      <c r="U251" s="19"/>
      <c r="V251" s="18"/>
    </row>
    <row r="252" spans="1:22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745</v>
      </c>
      <c r="G252" s="16">
        <v>0</v>
      </c>
      <c r="H252" s="5">
        <v>35139525.122171983</v>
      </c>
      <c r="I252" s="17">
        <v>0</v>
      </c>
      <c r="J252" s="5">
        <v>0</v>
      </c>
      <c r="K252" s="5">
        <v>0</v>
      </c>
      <c r="L252" s="5">
        <v>0</v>
      </c>
      <c r="M252" s="5">
        <v>155236408.90793484</v>
      </c>
      <c r="N252" s="6">
        <v>0</v>
      </c>
      <c r="O252" s="6">
        <v>0</v>
      </c>
      <c r="P252" s="6">
        <v>0</v>
      </c>
      <c r="Q252" s="6">
        <v>1279632.6712705791</v>
      </c>
      <c r="R252" s="7">
        <f t="shared" si="3"/>
        <v>191655566.70137742</v>
      </c>
      <c r="S252" s="18"/>
      <c r="T252" s="20"/>
      <c r="U252" s="19"/>
      <c r="V252" s="18"/>
    </row>
    <row r="253" spans="1:22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745</v>
      </c>
      <c r="G253" s="16">
        <v>0</v>
      </c>
      <c r="H253" s="5">
        <v>20052765.384615004</v>
      </c>
      <c r="I253" s="17">
        <v>0</v>
      </c>
      <c r="J253" s="5">
        <v>0</v>
      </c>
      <c r="K253" s="5">
        <v>0</v>
      </c>
      <c r="L253" s="5">
        <v>0</v>
      </c>
      <c r="M253" s="5">
        <v>88306320.37179479</v>
      </c>
      <c r="N253" s="6">
        <v>0</v>
      </c>
      <c r="O253" s="6">
        <v>0</v>
      </c>
      <c r="P253" s="6">
        <v>0</v>
      </c>
      <c r="Q253" s="6">
        <v>1424507.0114196814</v>
      </c>
      <c r="R253" s="7">
        <f t="shared" si="3"/>
        <v>109783592.76782948</v>
      </c>
      <c r="S253" s="18"/>
      <c r="T253" s="20"/>
      <c r="U253" s="19"/>
      <c r="V253" s="18"/>
    </row>
    <row r="254" spans="1:22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745</v>
      </c>
      <c r="G254" s="16">
        <v>0</v>
      </c>
      <c r="H254" s="5">
        <v>16672439.239817999</v>
      </c>
      <c r="I254" s="17">
        <v>0</v>
      </c>
      <c r="J254" s="5">
        <v>0</v>
      </c>
      <c r="K254" s="5">
        <v>0</v>
      </c>
      <c r="L254" s="5">
        <v>0</v>
      </c>
      <c r="M254" s="5">
        <v>59949143.269704588</v>
      </c>
      <c r="N254" s="6">
        <v>0</v>
      </c>
      <c r="O254" s="6">
        <v>0</v>
      </c>
      <c r="P254" s="6">
        <v>0</v>
      </c>
      <c r="Q254" s="6">
        <v>1039862.6315418893</v>
      </c>
      <c r="R254" s="7">
        <f t="shared" si="3"/>
        <v>77661445.14106448</v>
      </c>
      <c r="S254" s="18"/>
      <c r="T254" s="20"/>
      <c r="U254" s="19"/>
      <c r="V254" s="18"/>
    </row>
    <row r="255" spans="1:22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745</v>
      </c>
      <c r="G255" s="16">
        <v>0</v>
      </c>
      <c r="H255" s="5">
        <v>24194265.502261996</v>
      </c>
      <c r="I255" s="17">
        <v>0</v>
      </c>
      <c r="J255" s="5">
        <v>0</v>
      </c>
      <c r="K255" s="5">
        <v>0</v>
      </c>
      <c r="L255" s="5">
        <v>0</v>
      </c>
      <c r="M255" s="5">
        <v>111920909.68369582</v>
      </c>
      <c r="N255" s="6">
        <v>0</v>
      </c>
      <c r="O255" s="6">
        <v>0</v>
      </c>
      <c r="P255" s="6">
        <v>0</v>
      </c>
      <c r="Q255" s="6">
        <v>1569763.6384005274</v>
      </c>
      <c r="R255" s="7">
        <f t="shared" si="3"/>
        <v>137684938.82435834</v>
      </c>
      <c r="S255" s="18"/>
      <c r="T255" s="20"/>
      <c r="U255" s="19"/>
      <c r="V255" s="18"/>
    </row>
    <row r="256" spans="1:22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745</v>
      </c>
      <c r="G256" s="16">
        <v>0</v>
      </c>
      <c r="H256" s="5">
        <v>14019481.927602001</v>
      </c>
      <c r="I256" s="17">
        <v>0</v>
      </c>
      <c r="J256" s="5">
        <v>0</v>
      </c>
      <c r="K256" s="5">
        <v>0</v>
      </c>
      <c r="L256" s="5">
        <v>0</v>
      </c>
      <c r="M256" s="5">
        <v>61586151.377366118</v>
      </c>
      <c r="N256" s="6">
        <v>0</v>
      </c>
      <c r="O256" s="6">
        <v>0</v>
      </c>
      <c r="P256" s="6">
        <v>0</v>
      </c>
      <c r="Q256" s="6">
        <v>1023210.021369755</v>
      </c>
      <c r="R256" s="7">
        <f t="shared" si="3"/>
        <v>76628843.326337874</v>
      </c>
      <c r="S256" s="18"/>
      <c r="T256" s="20"/>
      <c r="U256" s="19"/>
      <c r="V256" s="18"/>
    </row>
    <row r="257" spans="1:22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745</v>
      </c>
      <c r="G257" s="16">
        <v>0</v>
      </c>
      <c r="H257" s="5">
        <v>20485021.248869002</v>
      </c>
      <c r="I257" s="17">
        <v>0</v>
      </c>
      <c r="J257" s="5">
        <v>0</v>
      </c>
      <c r="K257" s="5">
        <v>0</v>
      </c>
      <c r="L257" s="5">
        <v>0</v>
      </c>
      <c r="M257" s="5">
        <v>82472421.406538397</v>
      </c>
      <c r="N257" s="6">
        <v>0</v>
      </c>
      <c r="O257" s="6">
        <v>0</v>
      </c>
      <c r="P257" s="6">
        <v>0</v>
      </c>
      <c r="Q257" s="6">
        <v>634889.84022971767</v>
      </c>
      <c r="R257" s="7">
        <f t="shared" si="3"/>
        <v>103592332.49563712</v>
      </c>
      <c r="S257" s="18"/>
      <c r="T257" s="20"/>
      <c r="U257" s="19"/>
      <c r="V257" s="18"/>
    </row>
    <row r="258" spans="1:22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745</v>
      </c>
      <c r="G258" s="16">
        <v>0</v>
      </c>
      <c r="H258" s="5">
        <v>8190024.2895928025</v>
      </c>
      <c r="I258" s="17">
        <v>0</v>
      </c>
      <c r="J258" s="5">
        <v>0</v>
      </c>
      <c r="K258" s="5">
        <v>0</v>
      </c>
      <c r="L258" s="5">
        <v>0</v>
      </c>
      <c r="M258" s="5">
        <v>39892604.165389955</v>
      </c>
      <c r="N258" s="6">
        <v>0</v>
      </c>
      <c r="O258" s="6">
        <v>0</v>
      </c>
      <c r="P258" s="6">
        <v>0</v>
      </c>
      <c r="Q258" s="6">
        <v>387200.9443771909</v>
      </c>
      <c r="R258" s="7">
        <f t="shared" si="3"/>
        <v>48469829.399359949</v>
      </c>
      <c r="S258" s="18"/>
      <c r="T258" s="20"/>
      <c r="U258" s="19"/>
      <c r="V258" s="18"/>
    </row>
    <row r="259" spans="1:22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745</v>
      </c>
      <c r="G259" s="16">
        <v>0</v>
      </c>
      <c r="H259" s="5">
        <v>61872647.393665016</v>
      </c>
      <c r="I259" s="17">
        <v>0</v>
      </c>
      <c r="J259" s="5">
        <v>0</v>
      </c>
      <c r="K259" s="5">
        <v>0</v>
      </c>
      <c r="L259" s="5">
        <v>0</v>
      </c>
      <c r="M259" s="5">
        <v>242372161.29530507</v>
      </c>
      <c r="N259" s="6">
        <v>0</v>
      </c>
      <c r="O259" s="6">
        <v>0</v>
      </c>
      <c r="P259" s="6">
        <v>0</v>
      </c>
      <c r="Q259" s="6">
        <v>2783567.849471637</v>
      </c>
      <c r="R259" s="7">
        <f t="shared" si="3"/>
        <v>307028376.53844172</v>
      </c>
      <c r="S259" s="18"/>
      <c r="T259" s="20"/>
      <c r="U259" s="19"/>
      <c r="V259" s="18"/>
    </row>
    <row r="260" spans="1:22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745</v>
      </c>
      <c r="G260" s="16">
        <v>0</v>
      </c>
      <c r="H260" s="5">
        <v>7625679.248868797</v>
      </c>
      <c r="I260" s="17">
        <v>0</v>
      </c>
      <c r="J260" s="5">
        <v>0</v>
      </c>
      <c r="K260" s="5">
        <v>0</v>
      </c>
      <c r="L260" s="5">
        <v>0</v>
      </c>
      <c r="M260" s="5">
        <v>28247549.96955825</v>
      </c>
      <c r="N260" s="6">
        <v>0</v>
      </c>
      <c r="O260" s="6">
        <v>0</v>
      </c>
      <c r="P260" s="6">
        <v>0</v>
      </c>
      <c r="Q260" s="6">
        <v>386481.20615117205</v>
      </c>
      <c r="R260" s="7">
        <f t="shared" si="3"/>
        <v>36259710.42457822</v>
      </c>
      <c r="S260" s="18"/>
      <c r="T260" s="20"/>
      <c r="U260" s="19"/>
      <c r="V260" s="18"/>
    </row>
    <row r="261" spans="1:22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745</v>
      </c>
      <c r="G261" s="16">
        <v>0</v>
      </c>
      <c r="H261" s="5">
        <v>320524882.73303008</v>
      </c>
      <c r="I261" s="17">
        <v>0</v>
      </c>
      <c r="J261" s="5">
        <v>0</v>
      </c>
      <c r="K261" s="5">
        <v>0</v>
      </c>
      <c r="L261" s="5">
        <v>0</v>
      </c>
      <c r="M261" s="5">
        <v>1463394056.3432462</v>
      </c>
      <c r="N261" s="6">
        <v>0</v>
      </c>
      <c r="O261" s="6">
        <v>0</v>
      </c>
      <c r="P261" s="6">
        <v>0</v>
      </c>
      <c r="Q261" s="6">
        <v>15930000</v>
      </c>
      <c r="R261" s="7">
        <f t="shared" si="3"/>
        <v>1799848939.0762763</v>
      </c>
      <c r="S261" s="18"/>
      <c r="T261" s="20"/>
      <c r="U261" s="19"/>
      <c r="V261" s="18"/>
    </row>
    <row r="262" spans="1:22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762</v>
      </c>
      <c r="F262" s="13" t="s">
        <v>745</v>
      </c>
      <c r="G262" s="16">
        <v>0</v>
      </c>
      <c r="H262" s="5">
        <v>3114131.7466062997</v>
      </c>
      <c r="I262" s="17">
        <v>0</v>
      </c>
      <c r="J262" s="5">
        <v>0</v>
      </c>
      <c r="K262" s="5">
        <v>0</v>
      </c>
      <c r="L262" s="5">
        <v>0</v>
      </c>
      <c r="M262" s="5">
        <v>13265935.479034303</v>
      </c>
      <c r="N262" s="6">
        <v>0</v>
      </c>
      <c r="O262" s="6">
        <v>0</v>
      </c>
      <c r="P262" s="6">
        <v>0</v>
      </c>
      <c r="Q262" s="6">
        <v>59713.38</v>
      </c>
      <c r="R262" s="7">
        <f t="shared" si="3"/>
        <v>16439780.605640603</v>
      </c>
      <c r="S262" s="18"/>
      <c r="T262" s="20"/>
      <c r="U262" s="19"/>
      <c r="V262" s="18"/>
    </row>
    <row r="263" spans="1:22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748</v>
      </c>
      <c r="G263" s="16">
        <v>0</v>
      </c>
      <c r="H263" s="5">
        <v>41093241.13122201</v>
      </c>
      <c r="I263" s="17">
        <v>0</v>
      </c>
      <c r="J263" s="5">
        <v>31424419.140271008</v>
      </c>
      <c r="K263" s="5">
        <v>0</v>
      </c>
      <c r="L263" s="5">
        <v>387091609.28931129</v>
      </c>
      <c r="M263" s="5">
        <v>0</v>
      </c>
      <c r="N263" s="6">
        <v>0</v>
      </c>
      <c r="O263" s="6">
        <v>0</v>
      </c>
      <c r="P263" s="6">
        <v>2202377.58</v>
      </c>
      <c r="Q263" s="6">
        <v>0</v>
      </c>
      <c r="R263" s="7">
        <f t="shared" si="3"/>
        <v>461811647.14080429</v>
      </c>
      <c r="S263" s="18"/>
      <c r="T263" s="20"/>
      <c r="U263" s="19"/>
      <c r="V263" s="18"/>
    </row>
    <row r="264" spans="1:22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748</v>
      </c>
      <c r="G264" s="16">
        <v>0</v>
      </c>
      <c r="H264" s="5">
        <v>17689714.705882013</v>
      </c>
      <c r="I264" s="17">
        <v>0</v>
      </c>
      <c r="J264" s="5">
        <v>12146532.099548012</v>
      </c>
      <c r="K264" s="5">
        <v>0</v>
      </c>
      <c r="L264" s="5">
        <v>114618934.510483</v>
      </c>
      <c r="M264" s="5">
        <v>0</v>
      </c>
      <c r="N264" s="6">
        <v>0</v>
      </c>
      <c r="O264" s="6">
        <v>0</v>
      </c>
      <c r="P264" s="6">
        <v>1423990.4400000002</v>
      </c>
      <c r="Q264" s="6">
        <v>0</v>
      </c>
      <c r="R264" s="7">
        <f t="shared" ref="R264:R327" si="4">+SUM(G264:Q264)</f>
        <v>145879171.75591302</v>
      </c>
      <c r="S264" s="18"/>
      <c r="T264" s="20"/>
      <c r="U264" s="19"/>
      <c r="V264" s="18"/>
    </row>
    <row r="265" spans="1:22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748</v>
      </c>
      <c r="G265" s="16">
        <v>0</v>
      </c>
      <c r="H265" s="5">
        <v>32513033.212670028</v>
      </c>
      <c r="I265" s="17">
        <v>0</v>
      </c>
      <c r="J265" s="5">
        <v>32252238.235293984</v>
      </c>
      <c r="K265" s="5">
        <v>0</v>
      </c>
      <c r="L265" s="5">
        <v>314566232.73171556</v>
      </c>
      <c r="M265" s="5">
        <v>0</v>
      </c>
      <c r="N265" s="6">
        <v>0</v>
      </c>
      <c r="O265" s="6">
        <v>0</v>
      </c>
      <c r="P265" s="6">
        <v>2867237.46</v>
      </c>
      <c r="Q265" s="6">
        <v>0</v>
      </c>
      <c r="R265" s="7">
        <f t="shared" si="4"/>
        <v>382198741.63967955</v>
      </c>
      <c r="S265" s="18"/>
      <c r="T265" s="20"/>
      <c r="U265" s="19"/>
      <c r="V265" s="18"/>
    </row>
    <row r="266" spans="1:22" ht="30" x14ac:dyDescent="0.25">
      <c r="A266" s="4" t="s">
        <v>436</v>
      </c>
      <c r="B266" s="4" t="s">
        <v>436</v>
      </c>
      <c r="C266" s="4" t="s">
        <v>455</v>
      </c>
      <c r="D266" s="4" t="s">
        <v>772</v>
      </c>
      <c r="E266" s="13" t="s">
        <v>456</v>
      </c>
      <c r="F266" s="13" t="s">
        <v>748</v>
      </c>
      <c r="G266" s="16">
        <v>0</v>
      </c>
      <c r="H266" s="5">
        <v>31629395.628959</v>
      </c>
      <c r="I266" s="17">
        <v>0</v>
      </c>
      <c r="J266" s="5">
        <v>30599857.185519993</v>
      </c>
      <c r="K266" s="5">
        <v>0</v>
      </c>
      <c r="L266" s="5">
        <v>245206140.17976058</v>
      </c>
      <c r="M266" s="5">
        <v>0</v>
      </c>
      <c r="N266" s="6">
        <v>0</v>
      </c>
      <c r="O266" s="6">
        <v>0</v>
      </c>
      <c r="P266" s="6">
        <v>2399875.92</v>
      </c>
      <c r="Q266" s="6">
        <v>0</v>
      </c>
      <c r="R266" s="7">
        <f t="shared" si="4"/>
        <v>309835268.91423959</v>
      </c>
      <c r="S266" s="18"/>
      <c r="T266" s="20"/>
      <c r="U266" s="19"/>
      <c r="V266" s="18"/>
    </row>
    <row r="267" spans="1:22" ht="30" x14ac:dyDescent="0.25">
      <c r="A267" s="4" t="s">
        <v>436</v>
      </c>
      <c r="B267" s="4" t="s">
        <v>436</v>
      </c>
      <c r="C267" s="4" t="s">
        <v>463</v>
      </c>
      <c r="D267" s="4" t="s">
        <v>773</v>
      </c>
      <c r="E267" s="13" t="s">
        <v>464</v>
      </c>
      <c r="F267" s="13" t="s">
        <v>748</v>
      </c>
      <c r="G267" s="16">
        <v>0</v>
      </c>
      <c r="H267" s="5">
        <v>26244311.809955001</v>
      </c>
      <c r="I267" s="17">
        <v>0</v>
      </c>
      <c r="J267" s="5">
        <v>16508670.778281003</v>
      </c>
      <c r="K267" s="5">
        <v>0</v>
      </c>
      <c r="L267" s="5">
        <v>230325842.00293818</v>
      </c>
      <c r="M267" s="5">
        <v>0</v>
      </c>
      <c r="N267" s="6">
        <v>0</v>
      </c>
      <c r="O267" s="6">
        <v>0</v>
      </c>
      <c r="P267" s="6">
        <v>2495547.54</v>
      </c>
      <c r="Q267" s="6">
        <v>0</v>
      </c>
      <c r="R267" s="7">
        <f t="shared" si="4"/>
        <v>275574372.13117421</v>
      </c>
      <c r="S267" s="18"/>
      <c r="T267" s="20"/>
      <c r="U267" s="19"/>
      <c r="V267" s="18"/>
    </row>
    <row r="268" spans="1:22" ht="30" x14ac:dyDescent="0.25">
      <c r="A268" s="4" t="s">
        <v>436</v>
      </c>
      <c r="B268" s="4" t="s">
        <v>436</v>
      </c>
      <c r="C268" s="4" t="s">
        <v>474</v>
      </c>
      <c r="D268" s="4" t="s">
        <v>774</v>
      </c>
      <c r="E268" s="13" t="s">
        <v>475</v>
      </c>
      <c r="F268" s="13" t="s">
        <v>748</v>
      </c>
      <c r="G268" s="16">
        <v>0</v>
      </c>
      <c r="H268" s="5">
        <v>73736172.941176951</v>
      </c>
      <c r="I268" s="17">
        <v>0</v>
      </c>
      <c r="J268" s="5">
        <v>70155496.235293984</v>
      </c>
      <c r="K268" s="5">
        <v>0</v>
      </c>
      <c r="L268" s="5">
        <v>632914489.16024721</v>
      </c>
      <c r="M268" s="5">
        <v>0</v>
      </c>
      <c r="N268" s="6">
        <v>0</v>
      </c>
      <c r="O268" s="6">
        <v>0</v>
      </c>
      <c r="P268" s="6">
        <v>4264370.6400000006</v>
      </c>
      <c r="Q268" s="6">
        <v>0</v>
      </c>
      <c r="R268" s="7">
        <f t="shared" si="4"/>
        <v>781070528.97671807</v>
      </c>
      <c r="S268" s="18"/>
      <c r="T268" s="20"/>
      <c r="U268" s="19"/>
      <c r="V268" s="18"/>
    </row>
    <row r="269" spans="1:22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748</v>
      </c>
      <c r="G269" s="16">
        <v>0</v>
      </c>
      <c r="H269" s="5">
        <v>41485860.398190022</v>
      </c>
      <c r="I269" s="17">
        <v>0</v>
      </c>
      <c r="J269" s="5">
        <v>40112821.438914001</v>
      </c>
      <c r="K269" s="5">
        <v>0</v>
      </c>
      <c r="L269" s="5">
        <v>430426898.04217851</v>
      </c>
      <c r="M269" s="5">
        <v>0</v>
      </c>
      <c r="N269" s="6">
        <v>0</v>
      </c>
      <c r="O269" s="6">
        <v>0</v>
      </c>
      <c r="P269" s="6">
        <v>2605942.08</v>
      </c>
      <c r="Q269" s="6">
        <v>0</v>
      </c>
      <c r="R269" s="7">
        <f t="shared" si="4"/>
        <v>514631521.95928252</v>
      </c>
      <c r="S269" s="18"/>
      <c r="T269" s="20"/>
      <c r="U269" s="19"/>
      <c r="V269" s="18"/>
    </row>
    <row r="270" spans="1:22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748</v>
      </c>
      <c r="G270" s="16">
        <v>0</v>
      </c>
      <c r="H270" s="5">
        <v>34594238.289592981</v>
      </c>
      <c r="I270" s="17">
        <v>0</v>
      </c>
      <c r="J270" s="5">
        <v>27162008.751130998</v>
      </c>
      <c r="K270" s="5">
        <v>0</v>
      </c>
      <c r="L270" s="5">
        <v>407612074.67669469</v>
      </c>
      <c r="M270" s="5">
        <v>0</v>
      </c>
      <c r="N270" s="6">
        <v>0</v>
      </c>
      <c r="O270" s="6">
        <v>0</v>
      </c>
      <c r="P270" s="6">
        <v>2780438.22</v>
      </c>
      <c r="Q270" s="6">
        <v>0</v>
      </c>
      <c r="R270" s="7">
        <f t="shared" si="4"/>
        <v>472148759.9374187</v>
      </c>
      <c r="S270" s="18"/>
      <c r="T270" s="20"/>
      <c r="U270" s="19"/>
      <c r="V270" s="18"/>
    </row>
    <row r="271" spans="1:22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748</v>
      </c>
      <c r="G271" s="16">
        <v>0</v>
      </c>
      <c r="H271" s="5">
        <v>74476828.588235021</v>
      </c>
      <c r="I271" s="17">
        <v>0</v>
      </c>
      <c r="J271" s="5">
        <v>71006344.009050012</v>
      </c>
      <c r="K271" s="5">
        <v>0</v>
      </c>
      <c r="L271" s="5">
        <v>738309144.78621972</v>
      </c>
      <c r="M271" s="5">
        <v>0</v>
      </c>
      <c r="N271" s="6">
        <v>0</v>
      </c>
      <c r="O271" s="6">
        <v>0</v>
      </c>
      <c r="P271" s="6">
        <v>4897794.6000000006</v>
      </c>
      <c r="Q271" s="6">
        <v>0</v>
      </c>
      <c r="R271" s="7">
        <f t="shared" si="4"/>
        <v>888690111.98350477</v>
      </c>
      <c r="S271" s="18"/>
      <c r="T271" s="20"/>
      <c r="U271" s="19"/>
      <c r="V271" s="18"/>
    </row>
    <row r="272" spans="1:22" ht="30" x14ac:dyDescent="0.25">
      <c r="A272" s="4" t="s">
        <v>436</v>
      </c>
      <c r="B272" s="4" t="s">
        <v>436</v>
      </c>
      <c r="C272" s="4" t="s">
        <v>491</v>
      </c>
      <c r="D272" s="4" t="s">
        <v>775</v>
      </c>
      <c r="E272" s="13" t="s">
        <v>492</v>
      </c>
      <c r="F272" s="13" t="s">
        <v>748</v>
      </c>
      <c r="G272" s="16">
        <v>0</v>
      </c>
      <c r="H272" s="5">
        <v>50636289.185519993</v>
      </c>
      <c r="I272" s="17">
        <v>0</v>
      </c>
      <c r="J272" s="5">
        <v>33171256.705882013</v>
      </c>
      <c r="K272" s="5">
        <v>0</v>
      </c>
      <c r="L272" s="5">
        <v>600872564.51084566</v>
      </c>
      <c r="M272" s="5">
        <v>0</v>
      </c>
      <c r="N272" s="6">
        <v>0</v>
      </c>
      <c r="O272" s="6">
        <v>0</v>
      </c>
      <c r="P272" s="6">
        <v>4915074.0599999996</v>
      </c>
      <c r="Q272" s="6">
        <v>0</v>
      </c>
      <c r="R272" s="7">
        <f t="shared" si="4"/>
        <v>689595184.46224761</v>
      </c>
      <c r="S272" s="18"/>
      <c r="T272" s="20"/>
      <c r="U272" s="19"/>
      <c r="V272" s="18"/>
    </row>
    <row r="273" spans="1:22" ht="30" x14ac:dyDescent="0.25">
      <c r="A273" s="4" t="s">
        <v>436</v>
      </c>
      <c r="B273" s="4" t="s">
        <v>436</v>
      </c>
      <c r="C273" s="4" t="s">
        <v>491</v>
      </c>
      <c r="D273" s="4" t="s">
        <v>775</v>
      </c>
      <c r="E273" s="13" t="s">
        <v>621</v>
      </c>
      <c r="F273" s="13" t="s">
        <v>748</v>
      </c>
      <c r="G273" s="16">
        <v>0</v>
      </c>
      <c r="H273" s="5">
        <v>19821647.954750985</v>
      </c>
      <c r="I273" s="17">
        <v>0</v>
      </c>
      <c r="J273" s="5">
        <v>11565646.316742003</v>
      </c>
      <c r="K273" s="5">
        <v>0</v>
      </c>
      <c r="L273" s="5">
        <v>246327116.15783933</v>
      </c>
      <c r="M273" s="5">
        <v>0</v>
      </c>
      <c r="N273" s="6">
        <v>0</v>
      </c>
      <c r="O273" s="6">
        <v>0</v>
      </c>
      <c r="P273" s="6">
        <v>2406829.3199999998</v>
      </c>
      <c r="Q273" s="6">
        <v>0</v>
      </c>
      <c r="R273" s="7">
        <f t="shared" si="4"/>
        <v>280121239.74933231</v>
      </c>
      <c r="S273" s="18"/>
      <c r="T273" s="20"/>
      <c r="U273" s="19"/>
      <c r="V273" s="18"/>
    </row>
    <row r="274" spans="1:22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748</v>
      </c>
      <c r="G274" s="16">
        <v>0</v>
      </c>
      <c r="H274" s="5">
        <v>11768403.800905004</v>
      </c>
      <c r="I274" s="17">
        <v>0</v>
      </c>
      <c r="J274" s="5">
        <v>15934256.153845996</v>
      </c>
      <c r="K274" s="5">
        <v>0</v>
      </c>
      <c r="L274" s="5">
        <v>94125148.505473122</v>
      </c>
      <c r="M274" s="5">
        <v>0</v>
      </c>
      <c r="N274" s="6">
        <v>0</v>
      </c>
      <c r="O274" s="6">
        <v>0</v>
      </c>
      <c r="P274" s="6">
        <v>747445.14000000013</v>
      </c>
      <c r="Q274" s="6">
        <v>0</v>
      </c>
      <c r="R274" s="7">
        <f t="shared" si="4"/>
        <v>122575253.60022412</v>
      </c>
      <c r="S274" s="18"/>
      <c r="T274" s="20"/>
      <c r="U274" s="19"/>
      <c r="V274" s="18"/>
    </row>
    <row r="275" spans="1:22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748</v>
      </c>
      <c r="G275" s="16">
        <v>0</v>
      </c>
      <c r="H275" s="5">
        <v>11262840.850678995</v>
      </c>
      <c r="I275" s="17">
        <v>0</v>
      </c>
      <c r="J275" s="5">
        <v>22227708.054298997</v>
      </c>
      <c r="K275" s="5">
        <v>0</v>
      </c>
      <c r="L275" s="5">
        <v>96626000.544140548</v>
      </c>
      <c r="M275" s="5">
        <v>0</v>
      </c>
      <c r="N275" s="6">
        <v>0</v>
      </c>
      <c r="O275" s="6">
        <v>0</v>
      </c>
      <c r="P275" s="6">
        <v>631081.07999999996</v>
      </c>
      <c r="Q275" s="6">
        <v>0</v>
      </c>
      <c r="R275" s="7">
        <f t="shared" si="4"/>
        <v>130747630.52911854</v>
      </c>
      <c r="S275" s="18"/>
      <c r="T275" s="20"/>
      <c r="U275" s="19"/>
      <c r="V275" s="18"/>
    </row>
    <row r="276" spans="1:22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748</v>
      </c>
      <c r="G276" s="16">
        <v>0</v>
      </c>
      <c r="H276" s="5">
        <v>30142127.855204016</v>
      </c>
      <c r="I276" s="17">
        <v>0</v>
      </c>
      <c r="J276" s="5">
        <v>24652622.579186022</v>
      </c>
      <c r="K276" s="5">
        <v>0</v>
      </c>
      <c r="L276" s="5">
        <v>296793343.76588291</v>
      </c>
      <c r="M276" s="5">
        <v>0</v>
      </c>
      <c r="N276" s="6">
        <v>0</v>
      </c>
      <c r="O276" s="6">
        <v>0</v>
      </c>
      <c r="P276" s="6">
        <v>3286093.68</v>
      </c>
      <c r="Q276" s="6">
        <v>0</v>
      </c>
      <c r="R276" s="7">
        <f t="shared" si="4"/>
        <v>354874187.88027292</v>
      </c>
      <c r="S276" s="18"/>
      <c r="T276" s="20"/>
      <c r="U276" s="19"/>
      <c r="V276" s="18"/>
    </row>
    <row r="277" spans="1:22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748</v>
      </c>
      <c r="G277" s="16">
        <v>0</v>
      </c>
      <c r="H277" s="5">
        <v>38602971.583710015</v>
      </c>
      <c r="I277" s="17">
        <v>0</v>
      </c>
      <c r="J277" s="5">
        <v>28387507.131220996</v>
      </c>
      <c r="K277" s="5">
        <v>0</v>
      </c>
      <c r="L277" s="5">
        <v>324682020.05001301</v>
      </c>
      <c r="M277" s="5">
        <v>0</v>
      </c>
      <c r="N277" s="6">
        <v>0</v>
      </c>
      <c r="O277" s="6">
        <v>0</v>
      </c>
      <c r="P277" s="6">
        <v>2938578.12</v>
      </c>
      <c r="Q277" s="6">
        <v>0</v>
      </c>
      <c r="R277" s="7">
        <f t="shared" si="4"/>
        <v>394611076.88494402</v>
      </c>
      <c r="S277" s="18"/>
      <c r="T277" s="20"/>
      <c r="U277" s="19"/>
      <c r="V277" s="18"/>
    </row>
    <row r="278" spans="1:22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748</v>
      </c>
      <c r="G278" s="16">
        <v>0</v>
      </c>
      <c r="H278" s="5">
        <v>72599322.226244032</v>
      </c>
      <c r="I278" s="17">
        <v>0</v>
      </c>
      <c r="J278" s="5">
        <v>64625979.14932096</v>
      </c>
      <c r="K278" s="5">
        <v>0</v>
      </c>
      <c r="L278" s="5">
        <v>620899118.11070263</v>
      </c>
      <c r="M278" s="5">
        <v>0</v>
      </c>
      <c r="N278" s="6">
        <v>0</v>
      </c>
      <c r="O278" s="6">
        <v>0</v>
      </c>
      <c r="P278" s="6">
        <v>3663028.62</v>
      </c>
      <c r="Q278" s="6">
        <v>0</v>
      </c>
      <c r="R278" s="7">
        <f t="shared" si="4"/>
        <v>761787448.10626757</v>
      </c>
      <c r="S278" s="18"/>
      <c r="T278" s="20"/>
      <c r="U278" s="19"/>
      <c r="V278" s="18"/>
    </row>
    <row r="279" spans="1:22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748</v>
      </c>
      <c r="G279" s="16">
        <v>0</v>
      </c>
      <c r="H279" s="5">
        <v>30754887.592759997</v>
      </c>
      <c r="I279" s="17">
        <v>0</v>
      </c>
      <c r="J279" s="5">
        <v>29738011.34841603</v>
      </c>
      <c r="K279" s="5">
        <v>0</v>
      </c>
      <c r="L279" s="5">
        <v>259182249.07827348</v>
      </c>
      <c r="M279" s="5">
        <v>0</v>
      </c>
      <c r="N279" s="6">
        <v>0</v>
      </c>
      <c r="O279" s="6">
        <v>0</v>
      </c>
      <c r="P279" s="6">
        <v>1916655.66</v>
      </c>
      <c r="Q279" s="6">
        <v>0</v>
      </c>
      <c r="R279" s="7">
        <f t="shared" si="4"/>
        <v>321591803.6794495</v>
      </c>
      <c r="S279" s="18"/>
      <c r="T279" s="20"/>
      <c r="U279" s="19"/>
      <c r="V279" s="18"/>
    </row>
    <row r="280" spans="1:22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748</v>
      </c>
      <c r="G280" s="16">
        <v>0</v>
      </c>
      <c r="H280" s="5">
        <v>41532291.972851008</v>
      </c>
      <c r="I280" s="17">
        <v>0</v>
      </c>
      <c r="J280" s="5">
        <v>29930861.755656004</v>
      </c>
      <c r="K280" s="5">
        <v>0</v>
      </c>
      <c r="L280" s="5">
        <v>345134887.85190618</v>
      </c>
      <c r="M280" s="5">
        <v>0</v>
      </c>
      <c r="N280" s="6">
        <v>0</v>
      </c>
      <c r="O280" s="6">
        <v>0</v>
      </c>
      <c r="P280" s="6">
        <v>2729932.0200000005</v>
      </c>
      <c r="Q280" s="6">
        <v>0</v>
      </c>
      <c r="R280" s="7">
        <f t="shared" si="4"/>
        <v>419327973.6004132</v>
      </c>
      <c r="S280" s="18"/>
      <c r="T280" s="20"/>
      <c r="U280" s="19"/>
      <c r="V280" s="18"/>
    </row>
    <row r="281" spans="1:22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748</v>
      </c>
      <c r="G281" s="16">
        <v>0</v>
      </c>
      <c r="H281" s="5">
        <v>44645255.13122201</v>
      </c>
      <c r="I281" s="17">
        <v>0</v>
      </c>
      <c r="J281" s="5">
        <v>30631337.221719027</v>
      </c>
      <c r="K281" s="5">
        <v>0</v>
      </c>
      <c r="L281" s="5">
        <v>367991529.31388462</v>
      </c>
      <c r="M281" s="5">
        <v>0</v>
      </c>
      <c r="N281" s="6">
        <v>0</v>
      </c>
      <c r="O281" s="6">
        <v>0</v>
      </c>
      <c r="P281" s="6">
        <v>3426521.4</v>
      </c>
      <c r="Q281" s="6">
        <v>0</v>
      </c>
      <c r="R281" s="7">
        <f t="shared" si="4"/>
        <v>446694643.06682563</v>
      </c>
      <c r="S281" s="18"/>
      <c r="T281" s="20"/>
      <c r="U281" s="19"/>
      <c r="V281" s="18"/>
    </row>
    <row r="282" spans="1:22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748</v>
      </c>
      <c r="G282" s="16">
        <v>0</v>
      </c>
      <c r="H282" s="5">
        <v>36390454.832579017</v>
      </c>
      <c r="I282" s="17">
        <v>0</v>
      </c>
      <c r="J282" s="5">
        <v>31856235.266968012</v>
      </c>
      <c r="K282" s="5">
        <v>0</v>
      </c>
      <c r="L282" s="5">
        <v>350073214.42197537</v>
      </c>
      <c r="M282" s="5">
        <v>0</v>
      </c>
      <c r="N282" s="6">
        <v>0</v>
      </c>
      <c r="O282" s="6">
        <v>0</v>
      </c>
      <c r="P282" s="6">
        <v>2194788.2399999998</v>
      </c>
      <c r="Q282" s="6">
        <v>0</v>
      </c>
      <c r="R282" s="7">
        <f t="shared" si="4"/>
        <v>420514692.76152241</v>
      </c>
      <c r="S282" s="18"/>
      <c r="T282" s="20"/>
      <c r="U282" s="19"/>
      <c r="V282" s="18"/>
    </row>
    <row r="283" spans="1:22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748</v>
      </c>
      <c r="G283" s="16">
        <v>0</v>
      </c>
      <c r="H283" s="5">
        <v>86648177.07692194</v>
      </c>
      <c r="I283" s="17">
        <v>0</v>
      </c>
      <c r="J283" s="5">
        <v>53322719.022624969</v>
      </c>
      <c r="K283" s="5">
        <v>0</v>
      </c>
      <c r="L283" s="5">
        <v>668656015.931198</v>
      </c>
      <c r="M283" s="5">
        <v>0</v>
      </c>
      <c r="N283" s="6">
        <v>0</v>
      </c>
      <c r="O283" s="6">
        <v>0</v>
      </c>
      <c r="P283" s="6">
        <v>4639995.3599999994</v>
      </c>
      <c r="Q283" s="6">
        <v>0</v>
      </c>
      <c r="R283" s="7">
        <f t="shared" si="4"/>
        <v>813266907.39074492</v>
      </c>
      <c r="S283" s="18"/>
      <c r="T283" s="20"/>
      <c r="U283" s="19"/>
      <c r="V283" s="18"/>
    </row>
    <row r="284" spans="1:22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748</v>
      </c>
      <c r="G284" s="16">
        <v>0</v>
      </c>
      <c r="H284" s="5">
        <v>16096552.533936992</v>
      </c>
      <c r="I284" s="17">
        <v>0</v>
      </c>
      <c r="J284" s="5">
        <v>7768779.1040724069</v>
      </c>
      <c r="K284" s="5">
        <v>0</v>
      </c>
      <c r="L284" s="5">
        <v>123382088.30332309</v>
      </c>
      <c r="M284" s="5">
        <v>0</v>
      </c>
      <c r="N284" s="6">
        <v>0</v>
      </c>
      <c r="O284" s="6">
        <v>0</v>
      </c>
      <c r="P284" s="6">
        <v>1669885.02</v>
      </c>
      <c r="Q284" s="6">
        <v>0</v>
      </c>
      <c r="R284" s="7">
        <f t="shared" si="4"/>
        <v>148917304.9613325</v>
      </c>
      <c r="S284" s="18"/>
      <c r="T284" s="20"/>
      <c r="U284" s="19"/>
      <c r="V284" s="18"/>
    </row>
    <row r="285" spans="1:22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748</v>
      </c>
      <c r="G285" s="16">
        <v>0</v>
      </c>
      <c r="H285" s="5">
        <v>39429652.153845996</v>
      </c>
      <c r="I285" s="17">
        <v>0</v>
      </c>
      <c r="J285" s="5">
        <v>29531520.941175997</v>
      </c>
      <c r="K285" s="5">
        <v>0</v>
      </c>
      <c r="L285" s="5">
        <v>378712491.40644926</v>
      </c>
      <c r="M285" s="5">
        <v>0</v>
      </c>
      <c r="N285" s="6">
        <v>0</v>
      </c>
      <c r="O285" s="6">
        <v>0</v>
      </c>
      <c r="P285" s="6">
        <v>2529488.8800000004</v>
      </c>
      <c r="Q285" s="6">
        <v>0</v>
      </c>
      <c r="R285" s="7">
        <f t="shared" si="4"/>
        <v>450203153.38147128</v>
      </c>
      <c r="S285" s="18"/>
      <c r="T285" s="20"/>
      <c r="U285" s="19"/>
      <c r="V285" s="18"/>
    </row>
    <row r="286" spans="1:22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748</v>
      </c>
      <c r="G286" s="16">
        <v>0</v>
      </c>
      <c r="H286" s="5">
        <v>65842468.941175938</v>
      </c>
      <c r="I286" s="17">
        <v>0</v>
      </c>
      <c r="J286" s="5">
        <v>80176658.135746002</v>
      </c>
      <c r="K286" s="5">
        <v>0</v>
      </c>
      <c r="L286" s="5">
        <v>724644526.03096783</v>
      </c>
      <c r="M286" s="5">
        <v>0</v>
      </c>
      <c r="N286" s="6">
        <v>0</v>
      </c>
      <c r="O286" s="6">
        <v>0</v>
      </c>
      <c r="P286" s="6">
        <v>3752205.8400000003</v>
      </c>
      <c r="Q286" s="6">
        <v>0</v>
      </c>
      <c r="R286" s="7">
        <f t="shared" si="4"/>
        <v>874415858.9478898</v>
      </c>
      <c r="S286" s="18"/>
      <c r="T286" s="20"/>
      <c r="U286" s="19"/>
      <c r="V286" s="18"/>
    </row>
    <row r="287" spans="1:22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748</v>
      </c>
      <c r="G287" s="16">
        <v>0</v>
      </c>
      <c r="H287" s="5">
        <v>45252481.918551981</v>
      </c>
      <c r="I287" s="17">
        <v>0</v>
      </c>
      <c r="J287" s="5">
        <v>24657192.054298997</v>
      </c>
      <c r="K287" s="5">
        <v>0</v>
      </c>
      <c r="L287" s="5">
        <v>381967590.56544888</v>
      </c>
      <c r="M287" s="5">
        <v>0</v>
      </c>
      <c r="N287" s="6">
        <v>0</v>
      </c>
      <c r="O287" s="6">
        <v>0</v>
      </c>
      <c r="P287" s="6">
        <v>2599305.12</v>
      </c>
      <c r="Q287" s="6">
        <v>0</v>
      </c>
      <c r="R287" s="7">
        <f t="shared" si="4"/>
        <v>454476569.65829986</v>
      </c>
      <c r="S287" s="18"/>
      <c r="T287" s="20"/>
      <c r="U287" s="19"/>
      <c r="V287" s="18"/>
    </row>
    <row r="288" spans="1:22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748</v>
      </c>
      <c r="G288" s="16">
        <v>0</v>
      </c>
      <c r="H288" s="5">
        <v>41188574.633485019</v>
      </c>
      <c r="I288" s="17">
        <v>0</v>
      </c>
      <c r="J288" s="5">
        <v>38565341.90950197</v>
      </c>
      <c r="K288" s="5">
        <v>0</v>
      </c>
      <c r="L288" s="5">
        <v>360922274.85785389</v>
      </c>
      <c r="M288" s="5">
        <v>0</v>
      </c>
      <c r="N288" s="6">
        <v>0</v>
      </c>
      <c r="O288" s="6">
        <v>0</v>
      </c>
      <c r="P288" s="6">
        <v>3024358.3800000004</v>
      </c>
      <c r="Q288" s="6">
        <v>0</v>
      </c>
      <c r="R288" s="7">
        <f t="shared" si="4"/>
        <v>443700549.78084087</v>
      </c>
      <c r="S288" s="18"/>
      <c r="T288" s="20"/>
      <c r="U288" s="19"/>
      <c r="V288" s="18"/>
    </row>
    <row r="289" spans="1:22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748</v>
      </c>
      <c r="G289" s="16">
        <v>0</v>
      </c>
      <c r="H289" s="5">
        <v>26241134.633484006</v>
      </c>
      <c r="I289" s="17">
        <v>0</v>
      </c>
      <c r="J289" s="5">
        <v>18325482.162896007</v>
      </c>
      <c r="K289" s="5">
        <v>0</v>
      </c>
      <c r="L289" s="5">
        <v>293262765.68718529</v>
      </c>
      <c r="M289" s="5">
        <v>0</v>
      </c>
      <c r="N289" s="6">
        <v>0</v>
      </c>
      <c r="O289" s="6">
        <v>0</v>
      </c>
      <c r="P289" s="6">
        <v>2574618.3000000003</v>
      </c>
      <c r="Q289" s="6">
        <v>0</v>
      </c>
      <c r="R289" s="7">
        <f t="shared" si="4"/>
        <v>340404000.78356534</v>
      </c>
      <c r="S289" s="18"/>
      <c r="T289" s="20"/>
      <c r="U289" s="19"/>
      <c r="V289" s="18"/>
    </row>
    <row r="290" spans="1:22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748</v>
      </c>
      <c r="G290" s="16">
        <v>0</v>
      </c>
      <c r="H290" s="5">
        <v>30414423.312216997</v>
      </c>
      <c r="I290" s="17">
        <v>0</v>
      </c>
      <c r="J290" s="5">
        <v>22424425.13122201</v>
      </c>
      <c r="K290" s="5">
        <v>0</v>
      </c>
      <c r="L290" s="5">
        <v>293629324.36193526</v>
      </c>
      <c r="M290" s="5">
        <v>0</v>
      </c>
      <c r="N290" s="6">
        <v>0</v>
      </c>
      <c r="O290" s="6">
        <v>0</v>
      </c>
      <c r="P290" s="6">
        <v>2518800.66</v>
      </c>
      <c r="Q290" s="6">
        <v>0</v>
      </c>
      <c r="R290" s="7">
        <f t="shared" si="4"/>
        <v>348986973.46537429</v>
      </c>
      <c r="S290" s="18"/>
      <c r="T290" s="20"/>
      <c r="U290" s="19"/>
      <c r="V290" s="18"/>
    </row>
    <row r="291" spans="1:22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748</v>
      </c>
      <c r="G291" s="16">
        <v>0</v>
      </c>
      <c r="H291" s="5">
        <v>39906569.737556994</v>
      </c>
      <c r="I291" s="17">
        <v>0</v>
      </c>
      <c r="J291" s="5">
        <v>22965393.511312008</v>
      </c>
      <c r="K291" s="5">
        <v>0</v>
      </c>
      <c r="L291" s="5">
        <v>360596430.40784132</v>
      </c>
      <c r="M291" s="5">
        <v>0</v>
      </c>
      <c r="N291" s="6">
        <v>0</v>
      </c>
      <c r="O291" s="6">
        <v>0</v>
      </c>
      <c r="P291" s="6">
        <v>3423770.46</v>
      </c>
      <c r="Q291" s="6">
        <v>0</v>
      </c>
      <c r="R291" s="7">
        <f t="shared" si="4"/>
        <v>426892164.11671031</v>
      </c>
      <c r="S291" s="18"/>
      <c r="T291" s="20"/>
      <c r="U291" s="19"/>
      <c r="V291" s="18"/>
    </row>
    <row r="292" spans="1:22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748</v>
      </c>
      <c r="G292" s="16">
        <v>0</v>
      </c>
      <c r="H292" s="5">
        <v>21379612.352941006</v>
      </c>
      <c r="I292" s="17">
        <v>0</v>
      </c>
      <c r="J292" s="5">
        <v>15359812.561085999</v>
      </c>
      <c r="K292" s="5">
        <v>0</v>
      </c>
      <c r="L292" s="5">
        <v>184067632.10057804</v>
      </c>
      <c r="M292" s="5">
        <v>0</v>
      </c>
      <c r="N292" s="6">
        <v>0</v>
      </c>
      <c r="O292" s="6">
        <v>0</v>
      </c>
      <c r="P292" s="6">
        <v>1800827.46</v>
      </c>
      <c r="Q292" s="6">
        <v>0</v>
      </c>
      <c r="R292" s="7">
        <f t="shared" si="4"/>
        <v>222607884.47460505</v>
      </c>
      <c r="S292" s="18"/>
      <c r="T292" s="20"/>
      <c r="U292" s="19"/>
      <c r="V292" s="18"/>
    </row>
    <row r="293" spans="1:22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748</v>
      </c>
      <c r="G293" s="16">
        <v>0</v>
      </c>
      <c r="H293" s="5">
        <v>41714449.719456971</v>
      </c>
      <c r="I293" s="17">
        <v>0</v>
      </c>
      <c r="J293" s="5">
        <v>35416416.651584029</v>
      </c>
      <c r="K293" s="5">
        <v>0</v>
      </c>
      <c r="L293" s="5">
        <v>433663169.63738489</v>
      </c>
      <c r="M293" s="5">
        <v>0</v>
      </c>
      <c r="N293" s="6">
        <v>0</v>
      </c>
      <c r="O293" s="6">
        <v>0</v>
      </c>
      <c r="P293" s="6">
        <v>3703144.86</v>
      </c>
      <c r="Q293" s="6">
        <v>0</v>
      </c>
      <c r="R293" s="7">
        <f t="shared" si="4"/>
        <v>514497180.86842591</v>
      </c>
      <c r="S293" s="18"/>
      <c r="T293" s="20"/>
      <c r="U293" s="19"/>
      <c r="V293" s="18"/>
    </row>
    <row r="294" spans="1:22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746</v>
      </c>
      <c r="G294" s="16">
        <v>0</v>
      </c>
      <c r="H294" s="5">
        <v>165215204.57013988</v>
      </c>
      <c r="I294" s="17">
        <v>106019877.52035999</v>
      </c>
      <c r="J294" s="5">
        <v>0</v>
      </c>
      <c r="K294" s="5">
        <v>1784363479.9186726</v>
      </c>
      <c r="L294" s="5">
        <v>0</v>
      </c>
      <c r="M294" s="5">
        <v>0</v>
      </c>
      <c r="N294" s="6">
        <v>0</v>
      </c>
      <c r="O294" s="6">
        <v>13848465.060000001</v>
      </c>
      <c r="P294" s="6">
        <v>0</v>
      </c>
      <c r="Q294" s="6">
        <v>0</v>
      </c>
      <c r="R294" s="7">
        <f t="shared" si="4"/>
        <v>2069447027.0691724</v>
      </c>
      <c r="S294" s="18"/>
      <c r="T294" s="20"/>
      <c r="U294" s="19"/>
      <c r="V294" s="18"/>
    </row>
    <row r="295" spans="1:22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746</v>
      </c>
      <c r="G295" s="16">
        <v>0</v>
      </c>
      <c r="H295" s="5">
        <v>18741184.742080986</v>
      </c>
      <c r="I295" s="17">
        <v>14979206.244343996</v>
      </c>
      <c r="J295" s="5">
        <v>0</v>
      </c>
      <c r="K295" s="5">
        <v>169418648.18618235</v>
      </c>
      <c r="L295" s="5">
        <v>0</v>
      </c>
      <c r="M295" s="5">
        <v>0</v>
      </c>
      <c r="N295" s="6">
        <v>0</v>
      </c>
      <c r="O295" s="6">
        <v>1787707.08</v>
      </c>
      <c r="P295" s="6">
        <v>0</v>
      </c>
      <c r="Q295" s="6">
        <v>0</v>
      </c>
      <c r="R295" s="7">
        <f t="shared" si="4"/>
        <v>204926746.25260735</v>
      </c>
      <c r="S295" s="18"/>
      <c r="T295" s="20"/>
      <c r="U295" s="19"/>
      <c r="V295" s="18"/>
    </row>
    <row r="296" spans="1:22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746</v>
      </c>
      <c r="G296" s="16">
        <v>0</v>
      </c>
      <c r="H296" s="5">
        <v>43580117.303166986</v>
      </c>
      <c r="I296" s="17">
        <v>29713471.900452971</v>
      </c>
      <c r="J296" s="5">
        <v>0</v>
      </c>
      <c r="K296" s="5">
        <v>305932045.63442433</v>
      </c>
      <c r="L296" s="5">
        <v>0</v>
      </c>
      <c r="M296" s="5">
        <v>0</v>
      </c>
      <c r="N296" s="6">
        <v>0</v>
      </c>
      <c r="O296" s="6">
        <v>4276325.7</v>
      </c>
      <c r="P296" s="6">
        <v>0</v>
      </c>
      <c r="Q296" s="6">
        <v>0</v>
      </c>
      <c r="R296" s="7">
        <f t="shared" si="4"/>
        <v>383501960.53804427</v>
      </c>
      <c r="S296" s="18"/>
      <c r="T296" s="20"/>
      <c r="U296" s="19"/>
      <c r="V296" s="18"/>
    </row>
    <row r="297" spans="1:22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746</v>
      </c>
      <c r="G297" s="16">
        <v>0</v>
      </c>
      <c r="H297" s="5">
        <v>47013800.063347995</v>
      </c>
      <c r="I297" s="17">
        <v>34184410.769231021</v>
      </c>
      <c r="J297" s="5">
        <v>0</v>
      </c>
      <c r="K297" s="5">
        <v>345816302.31220859</v>
      </c>
      <c r="L297" s="5">
        <v>0</v>
      </c>
      <c r="M297" s="5">
        <v>0</v>
      </c>
      <c r="N297" s="6">
        <v>0</v>
      </c>
      <c r="O297" s="6">
        <v>3543722.1</v>
      </c>
      <c r="P297" s="6">
        <v>0</v>
      </c>
      <c r="Q297" s="6">
        <v>0</v>
      </c>
      <c r="R297" s="7">
        <f t="shared" si="4"/>
        <v>430558235.24478763</v>
      </c>
      <c r="S297" s="18"/>
      <c r="T297" s="20"/>
      <c r="U297" s="19"/>
      <c r="V297" s="18"/>
    </row>
    <row r="298" spans="1:22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746</v>
      </c>
      <c r="G298" s="16">
        <v>0</v>
      </c>
      <c r="H298" s="5">
        <v>50407720.108596981</v>
      </c>
      <c r="I298" s="17">
        <v>47516397.755656004</v>
      </c>
      <c r="J298" s="5">
        <v>0</v>
      </c>
      <c r="K298" s="5">
        <v>464501582.79388636</v>
      </c>
      <c r="L298" s="5">
        <v>0</v>
      </c>
      <c r="M298" s="5">
        <v>0</v>
      </c>
      <c r="N298" s="6">
        <v>0</v>
      </c>
      <c r="O298" s="6">
        <v>4960621.9799999995</v>
      </c>
      <c r="P298" s="6">
        <v>0</v>
      </c>
      <c r="Q298" s="6">
        <v>0</v>
      </c>
      <c r="R298" s="7">
        <f t="shared" si="4"/>
        <v>567386322.63813937</v>
      </c>
      <c r="S298" s="18"/>
      <c r="T298" s="20"/>
      <c r="U298" s="19"/>
      <c r="V298" s="18"/>
    </row>
    <row r="299" spans="1:22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746</v>
      </c>
      <c r="G299" s="16">
        <v>0</v>
      </c>
      <c r="H299" s="5">
        <v>44443411.846153975</v>
      </c>
      <c r="I299" s="17">
        <v>30917157.565611005</v>
      </c>
      <c r="J299" s="5">
        <v>0</v>
      </c>
      <c r="K299" s="5">
        <v>355376002.9519074</v>
      </c>
      <c r="L299" s="5">
        <v>0</v>
      </c>
      <c r="M299" s="5">
        <v>0</v>
      </c>
      <c r="N299" s="6">
        <v>0</v>
      </c>
      <c r="O299" s="6">
        <v>3356562.78</v>
      </c>
      <c r="P299" s="6">
        <v>0</v>
      </c>
      <c r="Q299" s="6">
        <v>0</v>
      </c>
      <c r="R299" s="7">
        <f t="shared" si="4"/>
        <v>434093135.14367235</v>
      </c>
      <c r="S299" s="18"/>
      <c r="T299" s="20"/>
      <c r="U299" s="19"/>
      <c r="V299" s="18"/>
    </row>
    <row r="300" spans="1:22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746</v>
      </c>
      <c r="G300" s="16">
        <v>0</v>
      </c>
      <c r="H300" s="5">
        <v>121181742.78733003</v>
      </c>
      <c r="I300" s="17">
        <v>83798833.81900394</v>
      </c>
      <c r="J300" s="5">
        <v>0</v>
      </c>
      <c r="K300" s="5">
        <v>1139770545.4439044</v>
      </c>
      <c r="L300" s="5">
        <v>0</v>
      </c>
      <c r="M300" s="5">
        <v>0</v>
      </c>
      <c r="N300" s="6">
        <v>0</v>
      </c>
      <c r="O300" s="6">
        <v>9721130.5800000019</v>
      </c>
      <c r="P300" s="6">
        <v>0</v>
      </c>
      <c r="Q300" s="6">
        <v>0</v>
      </c>
      <c r="R300" s="7">
        <f t="shared" si="4"/>
        <v>1354472252.6302383</v>
      </c>
      <c r="S300" s="18"/>
      <c r="T300" s="20"/>
      <c r="U300" s="19"/>
      <c r="V300" s="18"/>
    </row>
    <row r="301" spans="1:22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746</v>
      </c>
      <c r="G301" s="16">
        <v>0</v>
      </c>
      <c r="H301" s="5">
        <v>30960429.113122016</v>
      </c>
      <c r="I301" s="17">
        <v>19374134.361990988</v>
      </c>
      <c r="J301" s="5">
        <v>0</v>
      </c>
      <c r="K301" s="5">
        <v>283229522.94348019</v>
      </c>
      <c r="L301" s="5">
        <v>0</v>
      </c>
      <c r="M301" s="5">
        <v>0</v>
      </c>
      <c r="N301" s="6">
        <v>0</v>
      </c>
      <c r="O301" s="6">
        <v>2545526.8800000004</v>
      </c>
      <c r="P301" s="6">
        <v>0</v>
      </c>
      <c r="Q301" s="6">
        <v>0</v>
      </c>
      <c r="R301" s="7">
        <f t="shared" si="4"/>
        <v>336109613.29859316</v>
      </c>
      <c r="S301" s="18"/>
      <c r="T301" s="20"/>
      <c r="U301" s="19"/>
      <c r="V301" s="18"/>
    </row>
    <row r="302" spans="1:22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746</v>
      </c>
      <c r="G302" s="16">
        <v>0</v>
      </c>
      <c r="H302" s="5">
        <v>54685925.819003999</v>
      </c>
      <c r="I302" s="17">
        <v>30767820</v>
      </c>
      <c r="J302" s="5">
        <v>0</v>
      </c>
      <c r="K302" s="5">
        <v>362485284.71922553</v>
      </c>
      <c r="L302" s="5">
        <v>0</v>
      </c>
      <c r="M302" s="5">
        <v>0</v>
      </c>
      <c r="N302" s="6">
        <v>0</v>
      </c>
      <c r="O302" s="6">
        <v>2836088.1</v>
      </c>
      <c r="P302" s="6">
        <v>0</v>
      </c>
      <c r="Q302" s="6">
        <v>0</v>
      </c>
      <c r="R302" s="7">
        <f t="shared" si="4"/>
        <v>450775118.63822955</v>
      </c>
      <c r="S302" s="18"/>
      <c r="T302" s="20"/>
      <c r="U302" s="19"/>
      <c r="V302" s="18"/>
    </row>
    <row r="303" spans="1:22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746</v>
      </c>
      <c r="G303" s="16">
        <v>0</v>
      </c>
      <c r="H303" s="5">
        <v>49161612.597285032</v>
      </c>
      <c r="I303" s="17">
        <v>48563185.819003999</v>
      </c>
      <c r="J303" s="5">
        <v>0</v>
      </c>
      <c r="K303" s="5">
        <v>418280263.40105492</v>
      </c>
      <c r="L303" s="5">
        <v>0</v>
      </c>
      <c r="M303" s="5">
        <v>0</v>
      </c>
      <c r="N303" s="6">
        <v>0</v>
      </c>
      <c r="O303" s="6">
        <v>4071125.1600000006</v>
      </c>
      <c r="P303" s="6">
        <v>0</v>
      </c>
      <c r="Q303" s="6">
        <v>0</v>
      </c>
      <c r="R303" s="7">
        <f t="shared" si="4"/>
        <v>520076186.97734398</v>
      </c>
      <c r="S303" s="18"/>
      <c r="T303" s="20"/>
      <c r="U303" s="19"/>
      <c r="V303" s="18"/>
    </row>
    <row r="304" spans="1:22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746</v>
      </c>
      <c r="G304" s="16">
        <v>0</v>
      </c>
      <c r="H304" s="5">
        <v>50002820.796380997</v>
      </c>
      <c r="I304" s="17">
        <v>33891366.570136011</v>
      </c>
      <c r="J304" s="5">
        <v>0</v>
      </c>
      <c r="K304" s="5">
        <v>339638919.01535988</v>
      </c>
      <c r="L304" s="5">
        <v>0</v>
      </c>
      <c r="M304" s="5">
        <v>0</v>
      </c>
      <c r="N304" s="6">
        <v>0</v>
      </c>
      <c r="O304" s="6">
        <v>4570048.08</v>
      </c>
      <c r="P304" s="6">
        <v>0</v>
      </c>
      <c r="Q304" s="6">
        <v>0</v>
      </c>
      <c r="R304" s="7">
        <f t="shared" si="4"/>
        <v>428103154.46187687</v>
      </c>
      <c r="S304" s="18"/>
      <c r="T304" s="20"/>
      <c r="U304" s="19"/>
      <c r="V304" s="18"/>
    </row>
    <row r="305" spans="1:22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746</v>
      </c>
      <c r="G305" s="16">
        <v>0</v>
      </c>
      <c r="H305" s="5">
        <v>32273520.977375984</v>
      </c>
      <c r="I305" s="17">
        <v>26023462.380089998</v>
      </c>
      <c r="J305" s="5">
        <v>0</v>
      </c>
      <c r="K305" s="5">
        <v>285466881.60331029</v>
      </c>
      <c r="L305" s="5">
        <v>0</v>
      </c>
      <c r="M305" s="5">
        <v>0</v>
      </c>
      <c r="N305" s="6">
        <v>0</v>
      </c>
      <c r="O305" s="6">
        <v>3757281.8400000003</v>
      </c>
      <c r="P305" s="6">
        <v>0</v>
      </c>
      <c r="Q305" s="6">
        <v>0</v>
      </c>
      <c r="R305" s="7">
        <f t="shared" si="4"/>
        <v>347521146.80077624</v>
      </c>
      <c r="S305" s="18"/>
      <c r="T305" s="20"/>
      <c r="U305" s="19"/>
      <c r="V305" s="18"/>
    </row>
    <row r="306" spans="1:22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746</v>
      </c>
      <c r="G306" s="16">
        <v>0</v>
      </c>
      <c r="H306" s="5">
        <v>40447474.171946019</v>
      </c>
      <c r="I306" s="17">
        <v>23778547.13122201</v>
      </c>
      <c r="J306" s="5">
        <v>0</v>
      </c>
      <c r="K306" s="5">
        <v>283404381.05004716</v>
      </c>
      <c r="L306" s="5">
        <v>0</v>
      </c>
      <c r="M306" s="5">
        <v>0</v>
      </c>
      <c r="N306" s="6">
        <v>0</v>
      </c>
      <c r="O306" s="6">
        <v>3223666.08</v>
      </c>
      <c r="P306" s="6">
        <v>0</v>
      </c>
      <c r="Q306" s="6">
        <v>0</v>
      </c>
      <c r="R306" s="7">
        <f t="shared" si="4"/>
        <v>350854068.4332152</v>
      </c>
      <c r="S306" s="18"/>
      <c r="T306" s="20"/>
      <c r="U306" s="19"/>
      <c r="V306" s="18"/>
    </row>
    <row r="307" spans="1:22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746</v>
      </c>
      <c r="G307" s="16">
        <v>0</v>
      </c>
      <c r="H307" s="5">
        <v>46217168.38914001</v>
      </c>
      <c r="I307" s="17">
        <v>30311553.457013011</v>
      </c>
      <c r="J307" s="5">
        <v>0</v>
      </c>
      <c r="K307" s="5">
        <v>414311345.86166155</v>
      </c>
      <c r="L307" s="5">
        <v>0</v>
      </c>
      <c r="M307" s="5">
        <v>0</v>
      </c>
      <c r="N307" s="6">
        <v>0</v>
      </c>
      <c r="O307" s="6">
        <v>2673000</v>
      </c>
      <c r="P307" s="6">
        <v>0</v>
      </c>
      <c r="Q307" s="6">
        <v>0</v>
      </c>
      <c r="R307" s="7">
        <f t="shared" si="4"/>
        <v>493513067.70781457</v>
      </c>
      <c r="S307" s="18"/>
      <c r="T307" s="20"/>
      <c r="U307" s="19"/>
      <c r="V307" s="18"/>
    </row>
    <row r="308" spans="1:22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746</v>
      </c>
      <c r="G308" s="16">
        <v>0</v>
      </c>
      <c r="H308" s="5">
        <v>48519080.742080986</v>
      </c>
      <c r="I308" s="17">
        <v>42687505.176470995</v>
      </c>
      <c r="J308" s="5">
        <v>0</v>
      </c>
      <c r="K308" s="5">
        <v>398726100.66715342</v>
      </c>
      <c r="L308" s="5">
        <v>0</v>
      </c>
      <c r="M308" s="5">
        <v>0</v>
      </c>
      <c r="N308" s="6">
        <v>0</v>
      </c>
      <c r="O308" s="6">
        <v>2807094.2399999998</v>
      </c>
      <c r="P308" s="6">
        <v>0</v>
      </c>
      <c r="Q308" s="6">
        <v>0</v>
      </c>
      <c r="R308" s="7">
        <f t="shared" si="4"/>
        <v>492739780.82570541</v>
      </c>
      <c r="S308" s="18"/>
      <c r="T308" s="20"/>
      <c r="U308" s="19"/>
      <c r="V308" s="18"/>
    </row>
    <row r="309" spans="1:22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746</v>
      </c>
      <c r="G309" s="16">
        <v>0</v>
      </c>
      <c r="H309" s="5">
        <v>45959176.941175997</v>
      </c>
      <c r="I309" s="17">
        <v>51850474.796379983</v>
      </c>
      <c r="J309" s="5">
        <v>0</v>
      </c>
      <c r="K309" s="5">
        <v>553861390.02384973</v>
      </c>
      <c r="L309" s="5">
        <v>0</v>
      </c>
      <c r="M309" s="5">
        <v>0</v>
      </c>
      <c r="N309" s="6">
        <v>0</v>
      </c>
      <c r="O309" s="6">
        <v>4561220.88</v>
      </c>
      <c r="P309" s="6">
        <v>0</v>
      </c>
      <c r="Q309" s="6">
        <v>0</v>
      </c>
      <c r="R309" s="7">
        <f t="shared" si="4"/>
        <v>656232262.6414057</v>
      </c>
      <c r="S309" s="18"/>
      <c r="T309" s="20"/>
      <c r="U309" s="19"/>
      <c r="V309" s="18"/>
    </row>
    <row r="310" spans="1:22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746</v>
      </c>
      <c r="G310" s="16">
        <v>0</v>
      </c>
      <c r="H310" s="5">
        <v>7140240.1176470965</v>
      </c>
      <c r="I310" s="17">
        <v>5776329.9276017994</v>
      </c>
      <c r="J310" s="5">
        <v>0</v>
      </c>
      <c r="K310" s="5">
        <v>47153461.639622815</v>
      </c>
      <c r="L310" s="5">
        <v>0</v>
      </c>
      <c r="M310" s="5">
        <v>0</v>
      </c>
      <c r="N310" s="6">
        <v>0</v>
      </c>
      <c r="O310" s="6">
        <v>600894</v>
      </c>
      <c r="P310" s="6">
        <v>0</v>
      </c>
      <c r="Q310" s="6">
        <v>0</v>
      </c>
      <c r="R310" s="7">
        <f t="shared" si="4"/>
        <v>60670925.684871711</v>
      </c>
      <c r="S310" s="18"/>
      <c r="T310" s="20"/>
      <c r="U310" s="19"/>
      <c r="V310" s="18"/>
    </row>
    <row r="311" spans="1:22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746</v>
      </c>
      <c r="G311" s="16">
        <v>0</v>
      </c>
      <c r="H311" s="5">
        <v>49461910.678732991</v>
      </c>
      <c r="I311" s="17">
        <v>49505190.986424983</v>
      </c>
      <c r="J311" s="5">
        <v>0</v>
      </c>
      <c r="K311" s="5">
        <v>581371479.08703065</v>
      </c>
      <c r="L311" s="5">
        <v>0</v>
      </c>
      <c r="M311" s="5">
        <v>0</v>
      </c>
      <c r="N311" s="6">
        <v>0</v>
      </c>
      <c r="O311" s="6">
        <v>4209253.0200000005</v>
      </c>
      <c r="P311" s="6">
        <v>0</v>
      </c>
      <c r="Q311" s="6">
        <v>0</v>
      </c>
      <c r="R311" s="7">
        <f t="shared" si="4"/>
        <v>684547833.77218866</v>
      </c>
      <c r="S311" s="18"/>
      <c r="T311" s="20"/>
      <c r="U311" s="19"/>
      <c r="V311" s="18"/>
    </row>
    <row r="312" spans="1:22" ht="30" x14ac:dyDescent="0.25">
      <c r="A312" s="4" t="s">
        <v>436</v>
      </c>
      <c r="B312" s="4" t="s">
        <v>436</v>
      </c>
      <c r="C312" s="4" t="s">
        <v>474</v>
      </c>
      <c r="D312" s="4" t="s">
        <v>774</v>
      </c>
      <c r="E312" s="13" t="s">
        <v>476</v>
      </c>
      <c r="F312" s="13" t="s">
        <v>746</v>
      </c>
      <c r="G312" s="16">
        <v>0</v>
      </c>
      <c r="H312" s="5">
        <v>40803289.176469982</v>
      </c>
      <c r="I312" s="17">
        <v>19727188.733031988</v>
      </c>
      <c r="J312" s="5">
        <v>0</v>
      </c>
      <c r="K312" s="5">
        <v>341845789.67592669</v>
      </c>
      <c r="L312" s="5">
        <v>0</v>
      </c>
      <c r="M312" s="5">
        <v>0</v>
      </c>
      <c r="N312" s="6">
        <v>0</v>
      </c>
      <c r="O312" s="6">
        <v>3340391.22</v>
      </c>
      <c r="P312" s="6">
        <v>0</v>
      </c>
      <c r="Q312" s="6">
        <v>0</v>
      </c>
      <c r="R312" s="7">
        <f t="shared" si="4"/>
        <v>405716658.80542868</v>
      </c>
      <c r="S312" s="18"/>
      <c r="T312" s="20"/>
      <c r="U312" s="19"/>
      <c r="V312" s="18"/>
    </row>
    <row r="313" spans="1:22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746</v>
      </c>
      <c r="G313" s="16">
        <v>0</v>
      </c>
      <c r="H313" s="5">
        <v>117343748.68778002</v>
      </c>
      <c r="I313" s="17">
        <v>85819578.488687992</v>
      </c>
      <c r="J313" s="5">
        <v>0</v>
      </c>
      <c r="K313" s="5">
        <v>1117624973.3524084</v>
      </c>
      <c r="L313" s="5">
        <v>0</v>
      </c>
      <c r="M313" s="5">
        <v>0</v>
      </c>
      <c r="N313" s="6">
        <v>0</v>
      </c>
      <c r="O313" s="6">
        <v>8350834.5</v>
      </c>
      <c r="P313" s="6">
        <v>0</v>
      </c>
      <c r="Q313" s="6">
        <v>0</v>
      </c>
      <c r="R313" s="7">
        <f t="shared" si="4"/>
        <v>1329139135.0288763</v>
      </c>
      <c r="S313" s="18"/>
      <c r="T313" s="20"/>
      <c r="U313" s="19"/>
      <c r="V313" s="18"/>
    </row>
    <row r="314" spans="1:22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746</v>
      </c>
      <c r="G314" s="16">
        <v>0</v>
      </c>
      <c r="H314" s="5">
        <v>20593841.303167</v>
      </c>
      <c r="I314" s="17">
        <v>10630307.981899992</v>
      </c>
      <c r="J314" s="5">
        <v>0</v>
      </c>
      <c r="K314" s="5">
        <v>132960575.55511211</v>
      </c>
      <c r="L314" s="5">
        <v>0</v>
      </c>
      <c r="M314" s="5">
        <v>0</v>
      </c>
      <c r="N314" s="6">
        <v>0</v>
      </c>
      <c r="O314" s="6">
        <v>1736692.2</v>
      </c>
      <c r="P314" s="6">
        <v>0</v>
      </c>
      <c r="Q314" s="6">
        <v>0</v>
      </c>
      <c r="R314" s="7">
        <f t="shared" si="4"/>
        <v>165921417.04017907</v>
      </c>
      <c r="S314" s="18"/>
      <c r="T314" s="20"/>
      <c r="U314" s="19"/>
      <c r="V314" s="18"/>
    </row>
    <row r="315" spans="1:22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746</v>
      </c>
      <c r="G315" s="16">
        <v>0</v>
      </c>
      <c r="H315" s="5">
        <v>70926385.538461983</v>
      </c>
      <c r="I315" s="17">
        <v>44566514.723981977</v>
      </c>
      <c r="J315" s="5">
        <v>0</v>
      </c>
      <c r="K315" s="5">
        <v>506807372.70508921</v>
      </c>
      <c r="L315" s="5">
        <v>0</v>
      </c>
      <c r="M315" s="5">
        <v>0</v>
      </c>
      <c r="N315" s="6">
        <v>0</v>
      </c>
      <c r="O315" s="6">
        <v>5100320.88</v>
      </c>
      <c r="P315" s="6">
        <v>0</v>
      </c>
      <c r="Q315" s="6">
        <v>0</v>
      </c>
      <c r="R315" s="7">
        <f t="shared" si="4"/>
        <v>627400593.84753311</v>
      </c>
      <c r="S315" s="18"/>
      <c r="T315" s="20"/>
      <c r="U315" s="19"/>
      <c r="V315" s="18"/>
    </row>
    <row r="316" spans="1:22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746</v>
      </c>
      <c r="G316" s="16">
        <v>0</v>
      </c>
      <c r="H316" s="5">
        <v>39860245.185519993</v>
      </c>
      <c r="I316" s="17">
        <v>22359935.683257997</v>
      </c>
      <c r="J316" s="5">
        <v>0</v>
      </c>
      <c r="K316" s="5">
        <v>421151805.87887377</v>
      </c>
      <c r="L316" s="5">
        <v>0</v>
      </c>
      <c r="M316" s="5">
        <v>0</v>
      </c>
      <c r="N316" s="6">
        <v>0</v>
      </c>
      <c r="O316" s="6">
        <v>4371082.38</v>
      </c>
      <c r="P316" s="6">
        <v>0</v>
      </c>
      <c r="Q316" s="6">
        <v>0</v>
      </c>
      <c r="R316" s="7">
        <f t="shared" si="4"/>
        <v>487743069.12765175</v>
      </c>
      <c r="S316" s="18"/>
      <c r="T316" s="20"/>
      <c r="U316" s="19"/>
      <c r="V316" s="18"/>
    </row>
    <row r="317" spans="1:22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746</v>
      </c>
      <c r="G317" s="16">
        <v>0</v>
      </c>
      <c r="H317" s="5">
        <v>18270767.701356992</v>
      </c>
      <c r="I317" s="17">
        <v>13656552.090498</v>
      </c>
      <c r="J317" s="5">
        <v>0</v>
      </c>
      <c r="K317" s="5">
        <v>134685542.18003383</v>
      </c>
      <c r="L317" s="5">
        <v>0</v>
      </c>
      <c r="M317" s="5">
        <v>0</v>
      </c>
      <c r="N317" s="6">
        <v>0</v>
      </c>
      <c r="O317" s="6">
        <v>1302909.6599999999</v>
      </c>
      <c r="P317" s="6">
        <v>0</v>
      </c>
      <c r="Q317" s="6">
        <v>0</v>
      </c>
      <c r="R317" s="7">
        <f t="shared" si="4"/>
        <v>167915771.63188884</v>
      </c>
      <c r="S317" s="18"/>
      <c r="T317" s="20"/>
      <c r="U317" s="19"/>
      <c r="V317" s="18"/>
    </row>
    <row r="318" spans="1:22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746</v>
      </c>
      <c r="G318" s="16">
        <v>0</v>
      </c>
      <c r="H318" s="5">
        <v>34134582.425338984</v>
      </c>
      <c r="I318" s="17">
        <v>27683329.339367002</v>
      </c>
      <c r="J318" s="5">
        <v>0</v>
      </c>
      <c r="K318" s="5">
        <v>228950780.5521147</v>
      </c>
      <c r="L318" s="5">
        <v>0</v>
      </c>
      <c r="M318" s="5">
        <v>0</v>
      </c>
      <c r="N318" s="6">
        <v>0</v>
      </c>
      <c r="O318" s="6">
        <v>2503445.94</v>
      </c>
      <c r="P318" s="6">
        <v>0</v>
      </c>
      <c r="Q318" s="6">
        <v>0</v>
      </c>
      <c r="R318" s="7">
        <f t="shared" si="4"/>
        <v>293272138.25682068</v>
      </c>
      <c r="S318" s="18"/>
      <c r="T318" s="20"/>
      <c r="U318" s="19"/>
      <c r="V318" s="18"/>
    </row>
    <row r="319" spans="1:22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746</v>
      </c>
      <c r="G319" s="16">
        <v>0</v>
      </c>
      <c r="H319" s="5">
        <v>20552297.755656004</v>
      </c>
      <c r="I319" s="17">
        <v>17422810.651583999</v>
      </c>
      <c r="J319" s="5">
        <v>0</v>
      </c>
      <c r="K319" s="5">
        <v>148933785.7144962</v>
      </c>
      <c r="L319" s="5">
        <v>0</v>
      </c>
      <c r="M319" s="5">
        <v>0</v>
      </c>
      <c r="N319" s="6">
        <v>0</v>
      </c>
      <c r="O319" s="6">
        <v>1207924.56</v>
      </c>
      <c r="P319" s="6">
        <v>0</v>
      </c>
      <c r="Q319" s="6">
        <v>0</v>
      </c>
      <c r="R319" s="7">
        <f t="shared" si="4"/>
        <v>188116818.6817362</v>
      </c>
      <c r="S319" s="18"/>
      <c r="T319" s="20"/>
      <c r="U319" s="19"/>
      <c r="V319" s="18"/>
    </row>
    <row r="320" spans="1:22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746</v>
      </c>
      <c r="G320" s="16">
        <v>0</v>
      </c>
      <c r="H320" s="5">
        <v>13467769.085972995</v>
      </c>
      <c r="I320" s="17">
        <v>10530431.438914001</v>
      </c>
      <c r="J320" s="5">
        <v>0</v>
      </c>
      <c r="K320" s="5">
        <v>110893416.4408161</v>
      </c>
      <c r="L320" s="5">
        <v>0</v>
      </c>
      <c r="M320" s="5">
        <v>0</v>
      </c>
      <c r="N320" s="6">
        <v>0</v>
      </c>
      <c r="O320" s="6">
        <v>1411281.72</v>
      </c>
      <c r="P320" s="6">
        <v>0</v>
      </c>
      <c r="Q320" s="6">
        <v>0</v>
      </c>
      <c r="R320" s="7">
        <f t="shared" si="4"/>
        <v>136302898.6857031</v>
      </c>
      <c r="S320" s="18"/>
      <c r="T320" s="20"/>
      <c r="U320" s="19"/>
      <c r="V320" s="18"/>
    </row>
    <row r="321" spans="1:22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746</v>
      </c>
      <c r="G321" s="16">
        <v>0</v>
      </c>
      <c r="H321" s="5">
        <v>29162464.579185992</v>
      </c>
      <c r="I321" s="17">
        <v>21298912.687783003</v>
      </c>
      <c r="J321" s="5">
        <v>0</v>
      </c>
      <c r="K321" s="5">
        <v>166784787.45125687</v>
      </c>
      <c r="L321" s="5">
        <v>0</v>
      </c>
      <c r="M321" s="5">
        <v>0</v>
      </c>
      <c r="N321" s="6">
        <v>0</v>
      </c>
      <c r="O321" s="6">
        <v>1529781.3</v>
      </c>
      <c r="P321" s="6">
        <v>0</v>
      </c>
      <c r="Q321" s="6">
        <v>0</v>
      </c>
      <c r="R321" s="7">
        <f t="shared" si="4"/>
        <v>218775946.01822588</v>
      </c>
      <c r="S321" s="18"/>
      <c r="T321" s="20"/>
      <c r="U321" s="19"/>
      <c r="V321" s="18"/>
    </row>
    <row r="322" spans="1:22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746</v>
      </c>
      <c r="G322" s="16">
        <v>0</v>
      </c>
      <c r="H322" s="5">
        <v>46283627.230768979</v>
      </c>
      <c r="I322" s="17">
        <v>30244871.61085999</v>
      </c>
      <c r="J322" s="5">
        <v>0</v>
      </c>
      <c r="K322" s="5">
        <v>383591516.28194124</v>
      </c>
      <c r="L322" s="5">
        <v>0</v>
      </c>
      <c r="M322" s="5">
        <v>0</v>
      </c>
      <c r="N322" s="6">
        <v>0</v>
      </c>
      <c r="O322" s="6">
        <v>3351276.36</v>
      </c>
      <c r="P322" s="6">
        <v>0</v>
      </c>
      <c r="Q322" s="6">
        <v>0</v>
      </c>
      <c r="R322" s="7">
        <f t="shared" si="4"/>
        <v>463471291.48357022</v>
      </c>
      <c r="S322" s="18"/>
      <c r="T322" s="20"/>
      <c r="U322" s="19"/>
      <c r="V322" s="18"/>
    </row>
    <row r="323" spans="1:22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746</v>
      </c>
      <c r="G323" s="16">
        <v>0</v>
      </c>
      <c r="H323" s="5">
        <v>41887553.746605992</v>
      </c>
      <c r="I323" s="17">
        <v>27290648.950226009</v>
      </c>
      <c r="J323" s="5">
        <v>0</v>
      </c>
      <c r="K323" s="5">
        <v>310871087.82506645</v>
      </c>
      <c r="L323" s="5">
        <v>0</v>
      </c>
      <c r="M323" s="5">
        <v>0</v>
      </c>
      <c r="N323" s="6">
        <v>0</v>
      </c>
      <c r="O323" s="6">
        <v>2836691.28</v>
      </c>
      <c r="P323" s="6">
        <v>0</v>
      </c>
      <c r="Q323" s="6">
        <v>0</v>
      </c>
      <c r="R323" s="7">
        <f t="shared" si="4"/>
        <v>382885981.80189842</v>
      </c>
      <c r="S323" s="18"/>
      <c r="T323" s="20"/>
      <c r="U323" s="19"/>
      <c r="V323" s="18"/>
    </row>
    <row r="324" spans="1:22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746</v>
      </c>
      <c r="G324" s="16">
        <v>0</v>
      </c>
      <c r="H324" s="5">
        <v>36715741.158370972</v>
      </c>
      <c r="I324" s="17">
        <v>31283707.248869002</v>
      </c>
      <c r="J324" s="5">
        <v>0</v>
      </c>
      <c r="K324" s="5">
        <v>312391405.6928001</v>
      </c>
      <c r="L324" s="5">
        <v>0</v>
      </c>
      <c r="M324" s="5">
        <v>0</v>
      </c>
      <c r="N324" s="6">
        <v>0</v>
      </c>
      <c r="O324" s="6">
        <v>2206908.7199999997</v>
      </c>
      <c r="P324" s="6">
        <v>0</v>
      </c>
      <c r="Q324" s="6">
        <v>0</v>
      </c>
      <c r="R324" s="7">
        <f t="shared" si="4"/>
        <v>382597762.82004011</v>
      </c>
      <c r="S324" s="18"/>
      <c r="T324" s="20"/>
      <c r="U324" s="19"/>
      <c r="V324" s="18"/>
    </row>
    <row r="325" spans="1:22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746</v>
      </c>
      <c r="G325" s="16">
        <v>0</v>
      </c>
      <c r="H325" s="5">
        <v>29905426.904976994</v>
      </c>
      <c r="I325" s="17">
        <v>23114872.624433994</v>
      </c>
      <c r="J325" s="5">
        <v>0</v>
      </c>
      <c r="K325" s="5">
        <v>240810990.15290955</v>
      </c>
      <c r="L325" s="5">
        <v>0</v>
      </c>
      <c r="M325" s="5">
        <v>0</v>
      </c>
      <c r="N325" s="6">
        <v>0</v>
      </c>
      <c r="O325" s="6">
        <v>1950626.7</v>
      </c>
      <c r="P325" s="6">
        <v>0</v>
      </c>
      <c r="Q325" s="6">
        <v>0</v>
      </c>
      <c r="R325" s="7">
        <f t="shared" si="4"/>
        <v>295781916.38232052</v>
      </c>
      <c r="S325" s="18"/>
      <c r="T325" s="20"/>
      <c r="U325" s="19"/>
      <c r="V325" s="18"/>
    </row>
    <row r="326" spans="1:22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746</v>
      </c>
      <c r="G326" s="16">
        <v>0</v>
      </c>
      <c r="H326" s="5">
        <v>125973144.38913989</v>
      </c>
      <c r="I326" s="17">
        <v>202741769.97285008</v>
      </c>
      <c r="J326" s="5">
        <v>0</v>
      </c>
      <c r="K326" s="5">
        <v>1552427812.7142704</v>
      </c>
      <c r="L326" s="5">
        <v>0</v>
      </c>
      <c r="M326" s="5">
        <v>0</v>
      </c>
      <c r="N326" s="6">
        <v>0</v>
      </c>
      <c r="O326" s="6">
        <v>13469089.5</v>
      </c>
      <c r="P326" s="6">
        <v>0</v>
      </c>
      <c r="Q326" s="6">
        <v>0</v>
      </c>
      <c r="R326" s="7">
        <f t="shared" si="4"/>
        <v>1894611816.5762603</v>
      </c>
      <c r="S326" s="18"/>
      <c r="T326" s="20"/>
      <c r="U326" s="19"/>
      <c r="V326" s="18"/>
    </row>
    <row r="327" spans="1:22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746</v>
      </c>
      <c r="G327" s="16">
        <v>0</v>
      </c>
      <c r="H327" s="5">
        <v>86985267.339365959</v>
      </c>
      <c r="I327" s="17">
        <v>56501611.031674027</v>
      </c>
      <c r="J327" s="5">
        <v>0</v>
      </c>
      <c r="K327" s="5">
        <v>742960446.23532331</v>
      </c>
      <c r="L327" s="5">
        <v>0</v>
      </c>
      <c r="M327" s="5">
        <v>0</v>
      </c>
      <c r="N327" s="6">
        <v>0</v>
      </c>
      <c r="O327" s="6">
        <v>6856765.0200000005</v>
      </c>
      <c r="P327" s="6">
        <v>0</v>
      </c>
      <c r="Q327" s="6">
        <v>0</v>
      </c>
      <c r="R327" s="7">
        <f t="shared" si="4"/>
        <v>893304089.62636328</v>
      </c>
      <c r="S327" s="18"/>
      <c r="T327" s="20"/>
      <c r="U327" s="19"/>
      <c r="V327" s="18"/>
    </row>
    <row r="328" spans="1:22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746</v>
      </c>
      <c r="G328" s="16">
        <v>0</v>
      </c>
      <c r="H328" s="5">
        <v>127190771.54751003</v>
      </c>
      <c r="I328" s="17">
        <v>69222484.561085939</v>
      </c>
      <c r="J328" s="5">
        <v>0</v>
      </c>
      <c r="K328" s="5">
        <v>1051124133.80005</v>
      </c>
      <c r="L328" s="5">
        <v>0</v>
      </c>
      <c r="M328" s="5">
        <v>0</v>
      </c>
      <c r="N328" s="6">
        <v>0</v>
      </c>
      <c r="O328" s="6">
        <v>7260376.3200000003</v>
      </c>
      <c r="P328" s="6">
        <v>0</v>
      </c>
      <c r="Q328" s="6">
        <v>0</v>
      </c>
      <c r="R328" s="7">
        <f t="shared" ref="R328:R391" si="5">+SUM(G328:Q328)</f>
        <v>1254797766.228646</v>
      </c>
      <c r="S328" s="18"/>
      <c r="T328" s="20"/>
      <c r="U328" s="19"/>
      <c r="V328" s="18"/>
    </row>
    <row r="329" spans="1:22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746</v>
      </c>
      <c r="G329" s="16">
        <v>0</v>
      </c>
      <c r="H329" s="5">
        <v>60487011.692308009</v>
      </c>
      <c r="I329" s="17">
        <v>54397720.081448019</v>
      </c>
      <c r="J329" s="5">
        <v>0</v>
      </c>
      <c r="K329" s="5">
        <v>488469302.02050358</v>
      </c>
      <c r="L329" s="5">
        <v>0</v>
      </c>
      <c r="M329" s="5">
        <v>0</v>
      </c>
      <c r="N329" s="6">
        <v>0</v>
      </c>
      <c r="O329" s="6">
        <v>4904978.58</v>
      </c>
      <c r="P329" s="6">
        <v>0</v>
      </c>
      <c r="Q329" s="6">
        <v>0</v>
      </c>
      <c r="R329" s="7">
        <f t="shared" si="5"/>
        <v>608259012.37425959</v>
      </c>
      <c r="S329" s="18"/>
      <c r="T329" s="20"/>
      <c r="U329" s="19"/>
      <c r="V329" s="18"/>
    </row>
    <row r="330" spans="1:22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746</v>
      </c>
      <c r="G330" s="16">
        <v>0</v>
      </c>
      <c r="H330" s="5">
        <v>40534846.180994987</v>
      </c>
      <c r="I330" s="17">
        <v>29222316.334842026</v>
      </c>
      <c r="J330" s="5">
        <v>0</v>
      </c>
      <c r="K330" s="5">
        <v>282774849.75022328</v>
      </c>
      <c r="L330" s="5">
        <v>0</v>
      </c>
      <c r="M330" s="5">
        <v>0</v>
      </c>
      <c r="N330" s="6">
        <v>0</v>
      </c>
      <c r="O330" s="6">
        <v>2363076</v>
      </c>
      <c r="P330" s="6">
        <v>0</v>
      </c>
      <c r="Q330" s="6">
        <v>0</v>
      </c>
      <c r="R330" s="7">
        <f t="shared" si="5"/>
        <v>354895088.26606029</v>
      </c>
      <c r="S330" s="18"/>
      <c r="T330" s="20"/>
      <c r="U330" s="19"/>
      <c r="V330" s="18"/>
    </row>
    <row r="331" spans="1:22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746</v>
      </c>
      <c r="G331" s="16">
        <v>0</v>
      </c>
      <c r="H331" s="5">
        <v>78151912.009050012</v>
      </c>
      <c r="I331" s="17">
        <v>56611107.692307949</v>
      </c>
      <c r="J331" s="5">
        <v>0</v>
      </c>
      <c r="K331" s="5">
        <v>652054188.0025773</v>
      </c>
      <c r="L331" s="5">
        <v>0</v>
      </c>
      <c r="M331" s="5">
        <v>0</v>
      </c>
      <c r="N331" s="6">
        <v>0</v>
      </c>
      <c r="O331" s="6">
        <v>5518392.120000001</v>
      </c>
      <c r="P331" s="6">
        <v>0</v>
      </c>
      <c r="Q331" s="6">
        <v>0</v>
      </c>
      <c r="R331" s="7">
        <f t="shared" si="5"/>
        <v>792335599.82393527</v>
      </c>
      <c r="S331" s="18"/>
      <c r="T331" s="20"/>
      <c r="U331" s="19"/>
      <c r="V331" s="18"/>
    </row>
    <row r="332" spans="1:22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746</v>
      </c>
      <c r="G332" s="16">
        <v>0</v>
      </c>
      <c r="H332" s="5">
        <v>83990575.592759967</v>
      </c>
      <c r="I332" s="17">
        <v>86191814.171946049</v>
      </c>
      <c r="J332" s="5">
        <v>0</v>
      </c>
      <c r="K332" s="5">
        <v>904163471.72807705</v>
      </c>
      <c r="L332" s="5">
        <v>0</v>
      </c>
      <c r="M332" s="5">
        <v>0</v>
      </c>
      <c r="N332" s="6">
        <v>0</v>
      </c>
      <c r="O332" s="6">
        <v>6520650.6600000001</v>
      </c>
      <c r="P332" s="6">
        <v>0</v>
      </c>
      <c r="Q332" s="6">
        <v>0</v>
      </c>
      <c r="R332" s="7">
        <f t="shared" si="5"/>
        <v>1080866512.1527832</v>
      </c>
      <c r="S332" s="18"/>
      <c r="T332" s="20"/>
      <c r="U332" s="19"/>
      <c r="V332" s="18"/>
    </row>
    <row r="333" spans="1:22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746</v>
      </c>
      <c r="G333" s="16">
        <v>0</v>
      </c>
      <c r="H333" s="5">
        <v>89487345.64705801</v>
      </c>
      <c r="I333" s="17">
        <v>69942186.045248985</v>
      </c>
      <c r="J333" s="5">
        <v>0</v>
      </c>
      <c r="K333" s="5">
        <v>954061921.58042932</v>
      </c>
      <c r="L333" s="5">
        <v>0</v>
      </c>
      <c r="M333" s="5">
        <v>0</v>
      </c>
      <c r="N333" s="6">
        <v>0</v>
      </c>
      <c r="O333" s="6">
        <v>6110164.9799999995</v>
      </c>
      <c r="P333" s="6">
        <v>0</v>
      </c>
      <c r="Q333" s="6">
        <v>0</v>
      </c>
      <c r="R333" s="7">
        <f t="shared" si="5"/>
        <v>1119601618.2527363</v>
      </c>
      <c r="S333" s="18"/>
      <c r="T333" s="20"/>
      <c r="U333" s="19"/>
      <c r="V333" s="18"/>
    </row>
    <row r="334" spans="1:22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746</v>
      </c>
      <c r="G334" s="16">
        <v>0</v>
      </c>
      <c r="H334" s="5">
        <v>72498849.140271008</v>
      </c>
      <c r="I334" s="17">
        <v>49084247.945701003</v>
      </c>
      <c r="J334" s="5">
        <v>0</v>
      </c>
      <c r="K334" s="5">
        <v>492976647.24276006</v>
      </c>
      <c r="L334" s="5">
        <v>0</v>
      </c>
      <c r="M334" s="5">
        <v>0</v>
      </c>
      <c r="N334" s="6">
        <v>0</v>
      </c>
      <c r="O334" s="6">
        <v>4303750.6800000006</v>
      </c>
      <c r="P334" s="6">
        <v>0</v>
      </c>
      <c r="Q334" s="6">
        <v>0</v>
      </c>
      <c r="R334" s="7">
        <f t="shared" si="5"/>
        <v>618863495.00873196</v>
      </c>
      <c r="S334" s="18"/>
      <c r="T334" s="20"/>
      <c r="U334" s="19"/>
      <c r="V334" s="18"/>
    </row>
    <row r="335" spans="1:22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746</v>
      </c>
      <c r="G335" s="16">
        <v>0</v>
      </c>
      <c r="H335" s="5">
        <v>44857051.50226301</v>
      </c>
      <c r="I335" s="17">
        <v>29333719.23981899</v>
      </c>
      <c r="J335" s="5">
        <v>0</v>
      </c>
      <c r="K335" s="5">
        <v>414419524.65016073</v>
      </c>
      <c r="L335" s="5">
        <v>0</v>
      </c>
      <c r="M335" s="5">
        <v>0</v>
      </c>
      <c r="N335" s="6">
        <v>0</v>
      </c>
      <c r="O335" s="6">
        <v>3583507.5</v>
      </c>
      <c r="P335" s="6">
        <v>0</v>
      </c>
      <c r="Q335" s="6">
        <v>0</v>
      </c>
      <c r="R335" s="7">
        <f t="shared" si="5"/>
        <v>492193802.89224273</v>
      </c>
      <c r="S335" s="18"/>
      <c r="T335" s="20"/>
      <c r="U335" s="19"/>
      <c r="V335" s="18"/>
    </row>
    <row r="336" spans="1:22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746</v>
      </c>
      <c r="G336" s="16">
        <v>0</v>
      </c>
      <c r="H336" s="5">
        <v>97112201.828053951</v>
      </c>
      <c r="I336" s="17">
        <v>86719372.371041059</v>
      </c>
      <c r="J336" s="5">
        <v>0</v>
      </c>
      <c r="K336" s="5">
        <v>761901868.86691737</v>
      </c>
      <c r="L336" s="5">
        <v>0</v>
      </c>
      <c r="M336" s="5">
        <v>0</v>
      </c>
      <c r="N336" s="6">
        <v>0</v>
      </c>
      <c r="O336" s="6">
        <v>5730064.7400000002</v>
      </c>
      <c r="P336" s="6">
        <v>0</v>
      </c>
      <c r="Q336" s="6">
        <v>0</v>
      </c>
      <c r="R336" s="7">
        <f t="shared" si="5"/>
        <v>951463507.80601239</v>
      </c>
      <c r="S336" s="18"/>
      <c r="T336" s="20"/>
      <c r="U336" s="19"/>
      <c r="V336" s="18"/>
    </row>
    <row r="337" spans="1:22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746</v>
      </c>
      <c r="G337" s="16">
        <v>0</v>
      </c>
      <c r="H337" s="5">
        <v>31237347.375564992</v>
      </c>
      <c r="I337" s="17">
        <v>19934128.470587999</v>
      </c>
      <c r="J337" s="5">
        <v>0</v>
      </c>
      <c r="K337" s="5">
        <v>238608546.54992482</v>
      </c>
      <c r="L337" s="5">
        <v>0</v>
      </c>
      <c r="M337" s="5">
        <v>0</v>
      </c>
      <c r="N337" s="6">
        <v>0</v>
      </c>
      <c r="O337" s="6">
        <v>2551356.9</v>
      </c>
      <c r="P337" s="6">
        <v>0</v>
      </c>
      <c r="Q337" s="6">
        <v>0</v>
      </c>
      <c r="R337" s="7">
        <f t="shared" si="5"/>
        <v>292331379.29607779</v>
      </c>
      <c r="S337" s="18"/>
      <c r="T337" s="20"/>
      <c r="U337" s="19"/>
      <c r="V337" s="18"/>
    </row>
    <row r="338" spans="1:22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746</v>
      </c>
      <c r="G338" s="16">
        <v>0</v>
      </c>
      <c r="H338" s="5">
        <v>53568374.678732991</v>
      </c>
      <c r="I338" s="17">
        <v>46348366.705882013</v>
      </c>
      <c r="J338" s="5">
        <v>0</v>
      </c>
      <c r="K338" s="5">
        <v>450784523.43124396</v>
      </c>
      <c r="L338" s="5">
        <v>0</v>
      </c>
      <c r="M338" s="5">
        <v>0</v>
      </c>
      <c r="N338" s="6">
        <v>0</v>
      </c>
      <c r="O338" s="6">
        <v>3960000</v>
      </c>
      <c r="P338" s="6">
        <v>0</v>
      </c>
      <c r="Q338" s="6">
        <v>0</v>
      </c>
      <c r="R338" s="7">
        <f t="shared" si="5"/>
        <v>554661264.81585896</v>
      </c>
      <c r="S338" s="18"/>
      <c r="T338" s="20"/>
      <c r="U338" s="19"/>
      <c r="V338" s="18"/>
    </row>
    <row r="339" spans="1:22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746</v>
      </c>
      <c r="G339" s="16">
        <v>0</v>
      </c>
      <c r="H339" s="5">
        <v>32127794.289593011</v>
      </c>
      <c r="I339" s="17">
        <v>23925569.683257997</v>
      </c>
      <c r="J339" s="5">
        <v>0</v>
      </c>
      <c r="K339" s="5">
        <v>253501503.34170622</v>
      </c>
      <c r="L339" s="5">
        <v>0</v>
      </c>
      <c r="M339" s="5">
        <v>0</v>
      </c>
      <c r="N339" s="6">
        <v>0</v>
      </c>
      <c r="O339" s="6">
        <v>2997000</v>
      </c>
      <c r="P339" s="6">
        <v>0</v>
      </c>
      <c r="Q339" s="6">
        <v>0</v>
      </c>
      <c r="R339" s="7">
        <f t="shared" si="5"/>
        <v>312551867.31455719</v>
      </c>
      <c r="S339" s="18"/>
      <c r="T339" s="20"/>
      <c r="U339" s="19"/>
      <c r="V339" s="18"/>
    </row>
    <row r="340" spans="1:22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746</v>
      </c>
      <c r="G340" s="16">
        <v>0</v>
      </c>
      <c r="H340" s="5">
        <v>21438650.180996001</v>
      </c>
      <c r="I340" s="17">
        <v>14380690.515837014</v>
      </c>
      <c r="J340" s="5">
        <v>0</v>
      </c>
      <c r="K340" s="5">
        <v>157322923.96572888</v>
      </c>
      <c r="L340" s="5">
        <v>0</v>
      </c>
      <c r="M340" s="5">
        <v>0</v>
      </c>
      <c r="N340" s="6">
        <v>0</v>
      </c>
      <c r="O340" s="6">
        <v>1237803.6599999999</v>
      </c>
      <c r="P340" s="6">
        <v>0</v>
      </c>
      <c r="Q340" s="6">
        <v>0</v>
      </c>
      <c r="R340" s="7">
        <f t="shared" si="5"/>
        <v>194380068.32256189</v>
      </c>
      <c r="S340" s="18"/>
      <c r="T340" s="20"/>
      <c r="U340" s="19"/>
      <c r="V340" s="18"/>
    </row>
    <row r="341" spans="1:22" ht="30" x14ac:dyDescent="0.25">
      <c r="A341" s="4" t="s">
        <v>436</v>
      </c>
      <c r="B341" s="4" t="s">
        <v>436</v>
      </c>
      <c r="C341" s="4" t="s">
        <v>559</v>
      </c>
      <c r="D341" s="4" t="s">
        <v>776</v>
      </c>
      <c r="E341" s="13" t="s">
        <v>560</v>
      </c>
      <c r="F341" s="13" t="s">
        <v>746</v>
      </c>
      <c r="G341" s="16">
        <v>0</v>
      </c>
      <c r="H341" s="5">
        <v>64635353.113121986</v>
      </c>
      <c r="I341" s="17">
        <v>33687504.696832955</v>
      </c>
      <c r="J341" s="5">
        <v>0</v>
      </c>
      <c r="K341" s="5">
        <v>602818525.46712518</v>
      </c>
      <c r="L341" s="5">
        <v>0</v>
      </c>
      <c r="M341" s="5">
        <v>0</v>
      </c>
      <c r="N341" s="6">
        <v>0</v>
      </c>
      <c r="O341" s="6">
        <v>5606943.4799999995</v>
      </c>
      <c r="P341" s="6">
        <v>0</v>
      </c>
      <c r="Q341" s="6">
        <v>0</v>
      </c>
      <c r="R341" s="7">
        <f t="shared" si="5"/>
        <v>706748326.75708008</v>
      </c>
      <c r="S341" s="18"/>
      <c r="T341" s="20"/>
      <c r="U341" s="19"/>
      <c r="V341" s="18"/>
    </row>
    <row r="342" spans="1:22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746</v>
      </c>
      <c r="G342" s="16">
        <v>0</v>
      </c>
      <c r="H342" s="5">
        <v>64940030.561085999</v>
      </c>
      <c r="I342" s="17">
        <v>53936698.805429995</v>
      </c>
      <c r="J342" s="5">
        <v>0</v>
      </c>
      <c r="K342" s="5">
        <v>528372324.65541214</v>
      </c>
      <c r="L342" s="5">
        <v>0</v>
      </c>
      <c r="M342" s="5">
        <v>0</v>
      </c>
      <c r="N342" s="6">
        <v>0</v>
      </c>
      <c r="O342" s="6">
        <v>5247934.5599999996</v>
      </c>
      <c r="P342" s="6">
        <v>0</v>
      </c>
      <c r="Q342" s="6">
        <v>0</v>
      </c>
      <c r="R342" s="7">
        <f t="shared" si="5"/>
        <v>652496988.58192801</v>
      </c>
      <c r="S342" s="18"/>
      <c r="T342" s="20"/>
      <c r="U342" s="19"/>
      <c r="V342" s="18"/>
    </row>
    <row r="343" spans="1:22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746</v>
      </c>
      <c r="G343" s="16">
        <v>0</v>
      </c>
      <c r="H343" s="5">
        <v>68951097.882353008</v>
      </c>
      <c r="I343" s="17">
        <v>44600935.357465982</v>
      </c>
      <c r="J343" s="5">
        <v>0</v>
      </c>
      <c r="K343" s="5">
        <v>602963841.48555994</v>
      </c>
      <c r="L343" s="5">
        <v>0</v>
      </c>
      <c r="M343" s="5">
        <v>0</v>
      </c>
      <c r="N343" s="6">
        <v>0</v>
      </c>
      <c r="O343" s="6">
        <v>4731156</v>
      </c>
      <c r="P343" s="6">
        <v>0</v>
      </c>
      <c r="Q343" s="6">
        <v>0</v>
      </c>
      <c r="R343" s="7">
        <f t="shared" si="5"/>
        <v>721247030.72537899</v>
      </c>
      <c r="S343" s="18"/>
      <c r="T343" s="20"/>
      <c r="U343" s="19"/>
      <c r="V343" s="18"/>
    </row>
    <row r="344" spans="1:22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746</v>
      </c>
      <c r="G344" s="16">
        <v>0</v>
      </c>
      <c r="H344" s="5">
        <v>82299499.755656958</v>
      </c>
      <c r="I344" s="17">
        <v>55325504.488687992</v>
      </c>
      <c r="J344" s="5">
        <v>0</v>
      </c>
      <c r="K344" s="5">
        <v>675910635.15036964</v>
      </c>
      <c r="L344" s="5">
        <v>0</v>
      </c>
      <c r="M344" s="5">
        <v>0</v>
      </c>
      <c r="N344" s="6">
        <v>0</v>
      </c>
      <c r="O344" s="6">
        <v>5880965.2199999997</v>
      </c>
      <c r="P344" s="6">
        <v>0</v>
      </c>
      <c r="Q344" s="6">
        <v>0</v>
      </c>
      <c r="R344" s="7">
        <f t="shared" si="5"/>
        <v>819416604.61471462</v>
      </c>
      <c r="S344" s="18"/>
      <c r="T344" s="20"/>
      <c r="U344" s="19"/>
      <c r="V344" s="18"/>
    </row>
    <row r="345" spans="1:22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746</v>
      </c>
      <c r="G345" s="16">
        <v>0</v>
      </c>
      <c r="H345" s="5">
        <v>64840937.782805026</v>
      </c>
      <c r="I345" s="17">
        <v>43833045.058824003</v>
      </c>
      <c r="J345" s="5">
        <v>0</v>
      </c>
      <c r="K345" s="5">
        <v>522580365.22543055</v>
      </c>
      <c r="L345" s="5">
        <v>0</v>
      </c>
      <c r="M345" s="5">
        <v>0</v>
      </c>
      <c r="N345" s="6">
        <v>0</v>
      </c>
      <c r="O345" s="6">
        <v>5692064.040000001</v>
      </c>
      <c r="P345" s="6">
        <v>0</v>
      </c>
      <c r="Q345" s="6">
        <v>0</v>
      </c>
      <c r="R345" s="7">
        <f t="shared" si="5"/>
        <v>636946412.10705948</v>
      </c>
      <c r="S345" s="18"/>
      <c r="T345" s="20"/>
      <c r="U345" s="19"/>
      <c r="V345" s="18"/>
    </row>
    <row r="346" spans="1:22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746</v>
      </c>
      <c r="G346" s="16">
        <v>0</v>
      </c>
      <c r="H346" s="5">
        <v>26579487.294117987</v>
      </c>
      <c r="I346" s="17">
        <v>15862870.714931995</v>
      </c>
      <c r="J346" s="5">
        <v>0</v>
      </c>
      <c r="K346" s="5">
        <v>227669308.52422443</v>
      </c>
      <c r="L346" s="5">
        <v>0</v>
      </c>
      <c r="M346" s="5">
        <v>0</v>
      </c>
      <c r="N346" s="6">
        <v>0</v>
      </c>
      <c r="O346" s="6">
        <v>2888137.98</v>
      </c>
      <c r="P346" s="6">
        <v>0</v>
      </c>
      <c r="Q346" s="6">
        <v>0</v>
      </c>
      <c r="R346" s="7">
        <f t="shared" si="5"/>
        <v>272999804.51327443</v>
      </c>
      <c r="S346" s="18"/>
      <c r="T346" s="20"/>
      <c r="U346" s="19"/>
      <c r="V346" s="18"/>
    </row>
    <row r="347" spans="1:22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746</v>
      </c>
      <c r="G347" s="16">
        <v>0</v>
      </c>
      <c r="H347" s="5">
        <v>77074052.144797027</v>
      </c>
      <c r="I347" s="17">
        <v>60020446.398190022</v>
      </c>
      <c r="J347" s="5">
        <v>0</v>
      </c>
      <c r="K347" s="5">
        <v>546169649.29237652</v>
      </c>
      <c r="L347" s="5">
        <v>0</v>
      </c>
      <c r="M347" s="5">
        <v>0</v>
      </c>
      <c r="N347" s="6">
        <v>0</v>
      </c>
      <c r="O347" s="6">
        <v>7417729.4400000004</v>
      </c>
      <c r="P347" s="6">
        <v>0</v>
      </c>
      <c r="Q347" s="6">
        <v>0</v>
      </c>
      <c r="R347" s="7">
        <f t="shared" si="5"/>
        <v>690681877.27536368</v>
      </c>
      <c r="S347" s="18"/>
      <c r="T347" s="20"/>
      <c r="U347" s="19"/>
      <c r="V347" s="18"/>
    </row>
    <row r="348" spans="1:22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746</v>
      </c>
      <c r="G348" s="16">
        <v>0</v>
      </c>
      <c r="H348" s="5">
        <v>59388741.366515994</v>
      </c>
      <c r="I348" s="17">
        <v>54610735.285067976</v>
      </c>
      <c r="J348" s="5">
        <v>0</v>
      </c>
      <c r="K348" s="5">
        <v>453103588.18464428</v>
      </c>
      <c r="L348" s="5">
        <v>0</v>
      </c>
      <c r="M348" s="5">
        <v>0</v>
      </c>
      <c r="N348" s="6">
        <v>0</v>
      </c>
      <c r="O348" s="6">
        <v>5041858.6800000006</v>
      </c>
      <c r="P348" s="6">
        <v>0</v>
      </c>
      <c r="Q348" s="6">
        <v>0</v>
      </c>
      <c r="R348" s="7">
        <f t="shared" si="5"/>
        <v>572144923.5162282</v>
      </c>
      <c r="S348" s="18"/>
      <c r="T348" s="20"/>
      <c r="U348" s="19"/>
      <c r="V348" s="18"/>
    </row>
    <row r="349" spans="1:22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746</v>
      </c>
      <c r="G349" s="16">
        <v>0</v>
      </c>
      <c r="H349" s="5">
        <v>38094302.769230992</v>
      </c>
      <c r="I349" s="17">
        <v>27516937.954751015</v>
      </c>
      <c r="J349" s="5">
        <v>0</v>
      </c>
      <c r="K349" s="5">
        <v>227441814.24594566</v>
      </c>
      <c r="L349" s="5">
        <v>0</v>
      </c>
      <c r="M349" s="5">
        <v>0</v>
      </c>
      <c r="N349" s="6">
        <v>0</v>
      </c>
      <c r="O349" s="6">
        <v>2301086.3400000003</v>
      </c>
      <c r="P349" s="6">
        <v>0</v>
      </c>
      <c r="Q349" s="6">
        <v>0</v>
      </c>
      <c r="R349" s="7">
        <f t="shared" si="5"/>
        <v>295354141.30992764</v>
      </c>
      <c r="S349" s="18"/>
      <c r="T349" s="20"/>
      <c r="U349" s="19"/>
      <c r="V349" s="18"/>
    </row>
    <row r="350" spans="1:22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746</v>
      </c>
      <c r="G350" s="16">
        <v>0</v>
      </c>
      <c r="H350" s="5">
        <v>47055473.248869002</v>
      </c>
      <c r="I350" s="17">
        <v>28178971.900452018</v>
      </c>
      <c r="J350" s="5">
        <v>0</v>
      </c>
      <c r="K350" s="5">
        <v>333952769.99561751</v>
      </c>
      <c r="L350" s="5">
        <v>0</v>
      </c>
      <c r="M350" s="5">
        <v>0</v>
      </c>
      <c r="N350" s="6">
        <v>0</v>
      </c>
      <c r="O350" s="6">
        <v>3083101.2</v>
      </c>
      <c r="P350" s="6">
        <v>0</v>
      </c>
      <c r="Q350" s="6">
        <v>0</v>
      </c>
      <c r="R350" s="7">
        <f t="shared" si="5"/>
        <v>412270316.34493852</v>
      </c>
      <c r="S350" s="18"/>
      <c r="T350" s="20"/>
      <c r="U350" s="19"/>
      <c r="V350" s="18"/>
    </row>
    <row r="351" spans="1:22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746</v>
      </c>
      <c r="G351" s="16">
        <v>0</v>
      </c>
      <c r="H351" s="5">
        <v>57938207.276018023</v>
      </c>
      <c r="I351" s="17">
        <v>54068818.452488959</v>
      </c>
      <c r="J351" s="5">
        <v>0</v>
      </c>
      <c r="K351" s="5">
        <v>586772038.12686682</v>
      </c>
      <c r="L351" s="5">
        <v>0</v>
      </c>
      <c r="M351" s="5">
        <v>0</v>
      </c>
      <c r="N351" s="6">
        <v>0</v>
      </c>
      <c r="O351" s="6">
        <v>4581985.8599999994</v>
      </c>
      <c r="P351" s="6">
        <v>0</v>
      </c>
      <c r="Q351" s="6">
        <v>0</v>
      </c>
      <c r="R351" s="7">
        <f t="shared" si="5"/>
        <v>703361049.71537387</v>
      </c>
      <c r="S351" s="18"/>
      <c r="T351" s="20"/>
      <c r="U351" s="19"/>
      <c r="V351" s="18"/>
    </row>
    <row r="352" spans="1:22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746</v>
      </c>
      <c r="G352" s="16">
        <v>0</v>
      </c>
      <c r="H352" s="5">
        <v>40526646.307691991</v>
      </c>
      <c r="I352" s="17">
        <v>35171706.705882013</v>
      </c>
      <c r="J352" s="5">
        <v>0</v>
      </c>
      <c r="K352" s="5">
        <v>288778329.5417729</v>
      </c>
      <c r="L352" s="5">
        <v>0</v>
      </c>
      <c r="M352" s="5">
        <v>0</v>
      </c>
      <c r="N352" s="6">
        <v>0</v>
      </c>
      <c r="O352" s="6">
        <v>3141669.96</v>
      </c>
      <c r="P352" s="6">
        <v>0</v>
      </c>
      <c r="Q352" s="6">
        <v>0</v>
      </c>
      <c r="R352" s="7">
        <f t="shared" si="5"/>
        <v>367618352.51534688</v>
      </c>
      <c r="S352" s="18"/>
      <c r="T352" s="20"/>
      <c r="U352" s="19"/>
      <c r="V352" s="18"/>
    </row>
    <row r="353" spans="1:22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746</v>
      </c>
      <c r="G353" s="16">
        <v>0</v>
      </c>
      <c r="H353" s="5">
        <v>27965190.588234991</v>
      </c>
      <c r="I353" s="17">
        <v>19114146.977375001</v>
      </c>
      <c r="J353" s="5">
        <v>0</v>
      </c>
      <c r="K353" s="5">
        <v>256031557.4517062</v>
      </c>
      <c r="L353" s="5">
        <v>0</v>
      </c>
      <c r="M353" s="5">
        <v>0</v>
      </c>
      <c r="N353" s="6">
        <v>0</v>
      </c>
      <c r="O353" s="6">
        <v>3454144.0200000005</v>
      </c>
      <c r="P353" s="6">
        <v>0</v>
      </c>
      <c r="Q353" s="6">
        <v>0</v>
      </c>
      <c r="R353" s="7">
        <f t="shared" si="5"/>
        <v>306565039.0373162</v>
      </c>
      <c r="S353" s="18"/>
      <c r="T353" s="20"/>
      <c r="U353" s="19"/>
      <c r="V353" s="18"/>
    </row>
    <row r="354" spans="1:22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746</v>
      </c>
      <c r="G354" s="16">
        <v>0</v>
      </c>
      <c r="H354" s="5">
        <v>52394129.90950197</v>
      </c>
      <c r="I354" s="17">
        <v>35875419.366515994</v>
      </c>
      <c r="J354" s="5">
        <v>0</v>
      </c>
      <c r="K354" s="5">
        <v>379929201.83549196</v>
      </c>
      <c r="L354" s="5">
        <v>0</v>
      </c>
      <c r="M354" s="5">
        <v>0</v>
      </c>
      <c r="N354" s="6">
        <v>0</v>
      </c>
      <c r="O354" s="6">
        <v>4261918.32</v>
      </c>
      <c r="P354" s="6">
        <v>0</v>
      </c>
      <c r="Q354" s="6">
        <v>0</v>
      </c>
      <c r="R354" s="7">
        <f t="shared" si="5"/>
        <v>472460669.43150991</v>
      </c>
      <c r="S354" s="18"/>
      <c r="T354" s="20"/>
      <c r="U354" s="19"/>
      <c r="V354" s="18"/>
    </row>
    <row r="355" spans="1:22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746</v>
      </c>
      <c r="G355" s="16">
        <v>0</v>
      </c>
      <c r="H355" s="5">
        <v>20023320.787330016</v>
      </c>
      <c r="I355" s="17">
        <v>17210683.89140299</v>
      </c>
      <c r="J355" s="5">
        <v>0</v>
      </c>
      <c r="K355" s="5">
        <v>154763962.31544444</v>
      </c>
      <c r="L355" s="5">
        <v>0</v>
      </c>
      <c r="M355" s="5">
        <v>0</v>
      </c>
      <c r="N355" s="6">
        <v>0</v>
      </c>
      <c r="O355" s="6">
        <v>1569974.04</v>
      </c>
      <c r="P355" s="6">
        <v>0</v>
      </c>
      <c r="Q355" s="6">
        <v>0</v>
      </c>
      <c r="R355" s="7">
        <f t="shared" si="5"/>
        <v>193567941.03417745</v>
      </c>
      <c r="S355" s="18"/>
      <c r="T355" s="20"/>
      <c r="U355" s="19"/>
      <c r="V355" s="18"/>
    </row>
    <row r="356" spans="1:22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746</v>
      </c>
      <c r="G356" s="16">
        <v>0</v>
      </c>
      <c r="H356" s="5">
        <v>45701970.190044999</v>
      </c>
      <c r="I356" s="17">
        <v>34121141.692308009</v>
      </c>
      <c r="J356" s="5">
        <v>0</v>
      </c>
      <c r="K356" s="5">
        <v>420936579.14932543</v>
      </c>
      <c r="L356" s="5">
        <v>0</v>
      </c>
      <c r="M356" s="5">
        <v>0</v>
      </c>
      <c r="N356" s="6">
        <v>0</v>
      </c>
      <c r="O356" s="6">
        <v>2880000</v>
      </c>
      <c r="P356" s="6">
        <v>0</v>
      </c>
      <c r="Q356" s="6">
        <v>0</v>
      </c>
      <c r="R356" s="7">
        <f t="shared" si="5"/>
        <v>503639691.03167844</v>
      </c>
      <c r="S356" s="18"/>
      <c r="T356" s="20"/>
      <c r="U356" s="19"/>
      <c r="V356" s="18"/>
    </row>
    <row r="357" spans="1:22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746</v>
      </c>
      <c r="G357" s="16">
        <v>0</v>
      </c>
      <c r="H357" s="5">
        <v>43477300.054298997</v>
      </c>
      <c r="I357" s="17">
        <v>30065592.832579017</v>
      </c>
      <c r="J357" s="5">
        <v>0</v>
      </c>
      <c r="K357" s="5">
        <v>354344830.3838734</v>
      </c>
      <c r="L357" s="5">
        <v>0</v>
      </c>
      <c r="M357" s="5">
        <v>0</v>
      </c>
      <c r="N357" s="6">
        <v>0</v>
      </c>
      <c r="O357" s="6">
        <v>2846317.86</v>
      </c>
      <c r="P357" s="6">
        <v>0</v>
      </c>
      <c r="Q357" s="6">
        <v>0</v>
      </c>
      <c r="R357" s="7">
        <f t="shared" si="5"/>
        <v>430734041.13075143</v>
      </c>
      <c r="S357" s="18"/>
      <c r="T357" s="20"/>
      <c r="U357" s="19"/>
      <c r="V357" s="18"/>
    </row>
    <row r="358" spans="1:22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746</v>
      </c>
      <c r="G358" s="16">
        <v>0</v>
      </c>
      <c r="H358" s="5">
        <v>89999474.841629028</v>
      </c>
      <c r="I358" s="17">
        <v>61355037.411764979</v>
      </c>
      <c r="J358" s="5">
        <v>0</v>
      </c>
      <c r="K358" s="5">
        <v>806397646.99829841</v>
      </c>
      <c r="L358" s="5">
        <v>0</v>
      </c>
      <c r="M358" s="5">
        <v>0</v>
      </c>
      <c r="N358" s="6">
        <v>0</v>
      </c>
      <c r="O358" s="6">
        <v>4966780.6800000006</v>
      </c>
      <c r="P358" s="6">
        <v>0</v>
      </c>
      <c r="Q358" s="6">
        <v>0</v>
      </c>
      <c r="R358" s="7">
        <f t="shared" si="5"/>
        <v>962718939.93169236</v>
      </c>
      <c r="S358" s="18"/>
      <c r="T358" s="20"/>
      <c r="U358" s="19"/>
      <c r="V358" s="18"/>
    </row>
    <row r="359" spans="1:22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746</v>
      </c>
      <c r="G359" s="16">
        <v>0</v>
      </c>
      <c r="H359" s="5">
        <v>100645592.11765003</v>
      </c>
      <c r="I359" s="17">
        <v>80959654.83257997</v>
      </c>
      <c r="J359" s="5">
        <v>0</v>
      </c>
      <c r="K359" s="5">
        <v>959828879.76674616</v>
      </c>
      <c r="L359" s="5">
        <v>0</v>
      </c>
      <c r="M359" s="5">
        <v>0</v>
      </c>
      <c r="N359" s="6">
        <v>0</v>
      </c>
      <c r="O359" s="6">
        <v>6605619.8399999999</v>
      </c>
      <c r="P359" s="6">
        <v>0</v>
      </c>
      <c r="Q359" s="6">
        <v>0</v>
      </c>
      <c r="R359" s="7">
        <f t="shared" si="5"/>
        <v>1148039746.5569761</v>
      </c>
      <c r="S359" s="18"/>
      <c r="T359" s="20"/>
      <c r="U359" s="19"/>
      <c r="V359" s="18"/>
    </row>
    <row r="360" spans="1:22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746</v>
      </c>
      <c r="G360" s="16">
        <v>0</v>
      </c>
      <c r="H360" s="5">
        <v>104092990.10860002</v>
      </c>
      <c r="I360" s="17">
        <v>77841111.312216997</v>
      </c>
      <c r="J360" s="5">
        <v>0</v>
      </c>
      <c r="K360" s="5">
        <v>1269238147.8858893</v>
      </c>
      <c r="L360" s="5">
        <v>0</v>
      </c>
      <c r="M360" s="5">
        <v>0</v>
      </c>
      <c r="N360" s="6">
        <v>0</v>
      </c>
      <c r="O360" s="6">
        <v>11530216.26</v>
      </c>
      <c r="P360" s="6">
        <v>0</v>
      </c>
      <c r="Q360" s="6">
        <v>0</v>
      </c>
      <c r="R360" s="7">
        <f t="shared" si="5"/>
        <v>1462702465.5667064</v>
      </c>
      <c r="S360" s="18"/>
      <c r="T360" s="20"/>
      <c r="U360" s="19"/>
      <c r="V360" s="18"/>
    </row>
    <row r="361" spans="1:22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746</v>
      </c>
      <c r="G361" s="16">
        <v>0</v>
      </c>
      <c r="H361" s="5">
        <v>63933514.77828002</v>
      </c>
      <c r="I361" s="17">
        <v>52077344.461537957</v>
      </c>
      <c r="J361" s="5">
        <v>0</v>
      </c>
      <c r="K361" s="5">
        <v>646119267.7862711</v>
      </c>
      <c r="L361" s="5">
        <v>0</v>
      </c>
      <c r="M361" s="5">
        <v>0</v>
      </c>
      <c r="N361" s="6">
        <v>0</v>
      </c>
      <c r="O361" s="6">
        <v>3979704.42</v>
      </c>
      <c r="P361" s="6">
        <v>0</v>
      </c>
      <c r="Q361" s="6">
        <v>0</v>
      </c>
      <c r="R361" s="7">
        <f t="shared" si="5"/>
        <v>766109831.44608903</v>
      </c>
      <c r="S361" s="18"/>
      <c r="T361" s="20"/>
      <c r="U361" s="19"/>
      <c r="V361" s="18"/>
    </row>
    <row r="362" spans="1:22" x14ac:dyDescent="0.25">
      <c r="A362" s="4" t="s">
        <v>436</v>
      </c>
      <c r="B362" s="4" t="s">
        <v>436</v>
      </c>
      <c r="C362" s="4" t="s">
        <v>637</v>
      </c>
      <c r="D362" s="4" t="s">
        <v>777</v>
      </c>
      <c r="E362" s="13" t="s">
        <v>638</v>
      </c>
      <c r="F362" s="13" t="s">
        <v>746</v>
      </c>
      <c r="G362" s="16">
        <v>0</v>
      </c>
      <c r="H362" s="5">
        <v>31137500.597285002</v>
      </c>
      <c r="I362" s="17">
        <v>23139497.484162986</v>
      </c>
      <c r="J362" s="5">
        <v>0</v>
      </c>
      <c r="K362" s="5">
        <v>295214391.20396429</v>
      </c>
      <c r="L362" s="5">
        <v>0</v>
      </c>
      <c r="M362" s="5">
        <v>0</v>
      </c>
      <c r="N362" s="6">
        <v>0</v>
      </c>
      <c r="O362" s="6">
        <v>2696746.14</v>
      </c>
      <c r="P362" s="6">
        <v>0</v>
      </c>
      <c r="Q362" s="6">
        <v>0</v>
      </c>
      <c r="R362" s="7">
        <f t="shared" si="5"/>
        <v>352188135.4254123</v>
      </c>
      <c r="S362" s="18"/>
      <c r="T362" s="20"/>
      <c r="U362" s="19"/>
      <c r="V362" s="18"/>
    </row>
    <row r="363" spans="1:22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746</v>
      </c>
      <c r="G363" s="16">
        <v>0</v>
      </c>
      <c r="H363" s="5">
        <v>47724410.705883026</v>
      </c>
      <c r="I363" s="17">
        <v>26464978.009050012</v>
      </c>
      <c r="J363" s="5">
        <v>0</v>
      </c>
      <c r="K363" s="5">
        <v>390678012.7935099</v>
      </c>
      <c r="L363" s="5">
        <v>0</v>
      </c>
      <c r="M363" s="5">
        <v>0</v>
      </c>
      <c r="N363" s="6">
        <v>0</v>
      </c>
      <c r="O363" s="6">
        <v>3316301.82</v>
      </c>
      <c r="P363" s="6">
        <v>0</v>
      </c>
      <c r="Q363" s="6">
        <v>0</v>
      </c>
      <c r="R363" s="7">
        <f t="shared" si="5"/>
        <v>468183703.32844293</v>
      </c>
      <c r="S363" s="18"/>
      <c r="T363" s="20"/>
      <c r="U363" s="19"/>
      <c r="V363" s="18"/>
    </row>
    <row r="364" spans="1:22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746</v>
      </c>
      <c r="G364" s="16">
        <v>0</v>
      </c>
      <c r="H364" s="5">
        <v>20969607.73755601</v>
      </c>
      <c r="I364" s="17">
        <v>19234055.475113004</v>
      </c>
      <c r="J364" s="5">
        <v>0</v>
      </c>
      <c r="K364" s="5">
        <v>170699569.86828455</v>
      </c>
      <c r="L364" s="5">
        <v>0</v>
      </c>
      <c r="M364" s="5">
        <v>0</v>
      </c>
      <c r="N364" s="6">
        <v>0</v>
      </c>
      <c r="O364" s="6">
        <v>1827655.3800000001</v>
      </c>
      <c r="P364" s="6">
        <v>0</v>
      </c>
      <c r="Q364" s="6">
        <v>0</v>
      </c>
      <c r="R364" s="7">
        <f t="shared" si="5"/>
        <v>212730888.46095356</v>
      </c>
      <c r="S364" s="18"/>
      <c r="T364" s="20"/>
      <c r="U364" s="19"/>
      <c r="V364" s="18"/>
    </row>
    <row r="365" spans="1:22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746</v>
      </c>
      <c r="G365" s="16">
        <v>0</v>
      </c>
      <c r="H365" s="5">
        <v>57442025.719457984</v>
      </c>
      <c r="I365" s="17">
        <v>53577751.429864049</v>
      </c>
      <c r="J365" s="5">
        <v>0</v>
      </c>
      <c r="K365" s="5">
        <v>556387221.73056066</v>
      </c>
      <c r="L365" s="5">
        <v>0</v>
      </c>
      <c r="M365" s="5">
        <v>0</v>
      </c>
      <c r="N365" s="6">
        <v>0</v>
      </c>
      <c r="O365" s="6">
        <v>6266522.3399999999</v>
      </c>
      <c r="P365" s="6">
        <v>0</v>
      </c>
      <c r="Q365" s="6">
        <v>0</v>
      </c>
      <c r="R365" s="7">
        <f t="shared" si="5"/>
        <v>673673521.21988273</v>
      </c>
      <c r="S365" s="18"/>
      <c r="T365" s="20"/>
      <c r="U365" s="19"/>
      <c r="V365" s="18"/>
    </row>
    <row r="366" spans="1:22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746</v>
      </c>
      <c r="G366" s="16">
        <v>0</v>
      </c>
      <c r="H366" s="5">
        <v>16665146.135746986</v>
      </c>
      <c r="I366" s="17">
        <v>18985357.067873001</v>
      </c>
      <c r="J366" s="5">
        <v>0</v>
      </c>
      <c r="K366" s="5">
        <v>150084699.11848918</v>
      </c>
      <c r="L366" s="5">
        <v>0</v>
      </c>
      <c r="M366" s="5">
        <v>0</v>
      </c>
      <c r="N366" s="6">
        <v>0</v>
      </c>
      <c r="O366" s="6">
        <v>1458000</v>
      </c>
      <c r="P366" s="6">
        <v>0</v>
      </c>
      <c r="Q366" s="6">
        <v>0</v>
      </c>
      <c r="R366" s="7">
        <f t="shared" si="5"/>
        <v>187193202.32210916</v>
      </c>
      <c r="S366" s="18"/>
      <c r="T366" s="20"/>
      <c r="U366" s="19"/>
      <c r="V366" s="18"/>
    </row>
    <row r="367" spans="1:22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746</v>
      </c>
      <c r="G367" s="16">
        <v>0</v>
      </c>
      <c r="H367" s="5">
        <v>131259237.21266997</v>
      </c>
      <c r="I367" s="17">
        <v>85091210.162896037</v>
      </c>
      <c r="J367" s="5">
        <v>0</v>
      </c>
      <c r="K367" s="5">
        <v>1165994479.9095001</v>
      </c>
      <c r="L367" s="5">
        <v>0</v>
      </c>
      <c r="M367" s="5">
        <v>0</v>
      </c>
      <c r="N367" s="6">
        <v>0</v>
      </c>
      <c r="O367" s="6">
        <v>10086238.439999999</v>
      </c>
      <c r="P367" s="6">
        <v>0</v>
      </c>
      <c r="Q367" s="6">
        <v>0</v>
      </c>
      <c r="R367" s="7">
        <f t="shared" si="5"/>
        <v>1392431165.7250662</v>
      </c>
      <c r="S367" s="18"/>
      <c r="T367" s="20"/>
      <c r="U367" s="19"/>
      <c r="V367" s="18"/>
    </row>
    <row r="368" spans="1:22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746</v>
      </c>
      <c r="G368" s="16">
        <v>0</v>
      </c>
      <c r="H368" s="5">
        <v>46679113.411764979</v>
      </c>
      <c r="I368" s="17">
        <v>32701152.334842026</v>
      </c>
      <c r="J368" s="5">
        <v>0</v>
      </c>
      <c r="K368" s="5">
        <v>310099091.0688718</v>
      </c>
      <c r="L368" s="5">
        <v>0</v>
      </c>
      <c r="M368" s="5">
        <v>0</v>
      </c>
      <c r="N368" s="6">
        <v>0</v>
      </c>
      <c r="O368" s="6">
        <v>2610000</v>
      </c>
      <c r="P368" s="6">
        <v>0</v>
      </c>
      <c r="Q368" s="6">
        <v>0</v>
      </c>
      <c r="R368" s="7">
        <f t="shared" si="5"/>
        <v>392089356.8154788</v>
      </c>
      <c r="S368" s="18"/>
      <c r="T368" s="20"/>
      <c r="U368" s="19"/>
      <c r="V368" s="18"/>
    </row>
    <row r="369" spans="1:22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746</v>
      </c>
      <c r="G369" s="16">
        <v>0</v>
      </c>
      <c r="H369" s="5">
        <v>43816490.624435008</v>
      </c>
      <c r="I369" s="17">
        <v>30468273.981899977</v>
      </c>
      <c r="J369" s="5">
        <v>0</v>
      </c>
      <c r="K369" s="5">
        <v>354759254.61253297</v>
      </c>
      <c r="L369" s="5">
        <v>0</v>
      </c>
      <c r="M369" s="5">
        <v>0</v>
      </c>
      <c r="N369" s="6">
        <v>0</v>
      </c>
      <c r="O369" s="6">
        <v>3807585</v>
      </c>
      <c r="P369" s="6">
        <v>0</v>
      </c>
      <c r="Q369" s="6">
        <v>0</v>
      </c>
      <c r="R369" s="7">
        <f t="shared" si="5"/>
        <v>432851604.21886796</v>
      </c>
      <c r="S369" s="18"/>
      <c r="T369" s="20"/>
      <c r="U369" s="19"/>
      <c r="V369" s="18"/>
    </row>
    <row r="370" spans="1:22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746</v>
      </c>
      <c r="G370" s="16">
        <v>0</v>
      </c>
      <c r="H370" s="5">
        <v>92248182.995475054</v>
      </c>
      <c r="I370" s="17">
        <v>78101447.728507042</v>
      </c>
      <c r="J370" s="5">
        <v>0</v>
      </c>
      <c r="K370" s="5">
        <v>705993231.82834542</v>
      </c>
      <c r="L370" s="5">
        <v>0</v>
      </c>
      <c r="M370" s="5">
        <v>0</v>
      </c>
      <c r="N370" s="6">
        <v>0</v>
      </c>
      <c r="O370" s="6">
        <v>5668848.1800000006</v>
      </c>
      <c r="P370" s="6">
        <v>0</v>
      </c>
      <c r="Q370" s="6">
        <v>0</v>
      </c>
      <c r="R370" s="7">
        <f t="shared" si="5"/>
        <v>882011710.73232746</v>
      </c>
      <c r="S370" s="18"/>
      <c r="T370" s="20"/>
      <c r="U370" s="19"/>
      <c r="V370" s="18"/>
    </row>
    <row r="371" spans="1:22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746</v>
      </c>
      <c r="G371" s="16">
        <v>0</v>
      </c>
      <c r="H371" s="5">
        <v>26075695.791855007</v>
      </c>
      <c r="I371" s="17">
        <v>18053676.778281003</v>
      </c>
      <c r="J371" s="5">
        <v>0</v>
      </c>
      <c r="K371" s="5">
        <v>177639284.50900277</v>
      </c>
      <c r="L371" s="5">
        <v>0</v>
      </c>
      <c r="M371" s="5">
        <v>0</v>
      </c>
      <c r="N371" s="6">
        <v>0</v>
      </c>
      <c r="O371" s="6">
        <v>2064134.34</v>
      </c>
      <c r="P371" s="6">
        <v>0</v>
      </c>
      <c r="Q371" s="6">
        <v>0</v>
      </c>
      <c r="R371" s="7">
        <f t="shared" si="5"/>
        <v>223832791.41913879</v>
      </c>
      <c r="S371" s="18"/>
      <c r="T371" s="20"/>
      <c r="U371" s="19"/>
      <c r="V371" s="18"/>
    </row>
    <row r="372" spans="1:22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746</v>
      </c>
      <c r="G372" s="16">
        <v>0</v>
      </c>
      <c r="H372" s="5">
        <v>51288991.90950197</v>
      </c>
      <c r="I372" s="17">
        <v>30672620.49773699</v>
      </c>
      <c r="J372" s="5">
        <v>0</v>
      </c>
      <c r="K372" s="5">
        <v>568226342.73175263</v>
      </c>
      <c r="L372" s="5">
        <v>0</v>
      </c>
      <c r="M372" s="5">
        <v>0</v>
      </c>
      <c r="N372" s="6">
        <v>0</v>
      </c>
      <c r="O372" s="6">
        <v>4392825.4799999995</v>
      </c>
      <c r="P372" s="6">
        <v>0</v>
      </c>
      <c r="Q372" s="6">
        <v>0</v>
      </c>
      <c r="R372" s="7">
        <f t="shared" si="5"/>
        <v>654580780.61899161</v>
      </c>
      <c r="S372" s="18"/>
      <c r="T372" s="20"/>
      <c r="U372" s="19"/>
      <c r="V372" s="18"/>
    </row>
    <row r="373" spans="1:22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746</v>
      </c>
      <c r="G373" s="16">
        <v>0</v>
      </c>
      <c r="H373" s="5">
        <v>14485589.266967997</v>
      </c>
      <c r="I373" s="17">
        <v>13164747.185519993</v>
      </c>
      <c r="J373" s="5">
        <v>0</v>
      </c>
      <c r="K373" s="5">
        <v>142363613.60271549</v>
      </c>
      <c r="L373" s="5">
        <v>0</v>
      </c>
      <c r="M373" s="5">
        <v>0</v>
      </c>
      <c r="N373" s="6">
        <v>0</v>
      </c>
      <c r="O373" s="6">
        <v>1350000</v>
      </c>
      <c r="P373" s="6">
        <v>0</v>
      </c>
      <c r="Q373" s="6">
        <v>0</v>
      </c>
      <c r="R373" s="7">
        <f t="shared" si="5"/>
        <v>171363950.0552035</v>
      </c>
      <c r="S373" s="18"/>
      <c r="T373" s="20"/>
      <c r="U373" s="19"/>
      <c r="V373" s="18"/>
    </row>
    <row r="374" spans="1:22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746</v>
      </c>
      <c r="G374" s="16">
        <v>0</v>
      </c>
      <c r="H374" s="5">
        <v>25445101.764706016</v>
      </c>
      <c r="I374" s="17">
        <v>21904899.14932099</v>
      </c>
      <c r="J374" s="5">
        <v>0</v>
      </c>
      <c r="K374" s="5">
        <v>179771483.96611261</v>
      </c>
      <c r="L374" s="5">
        <v>0</v>
      </c>
      <c r="M374" s="5">
        <v>0</v>
      </c>
      <c r="N374" s="6">
        <v>0</v>
      </c>
      <c r="O374" s="6">
        <v>2250000</v>
      </c>
      <c r="P374" s="6">
        <v>0</v>
      </c>
      <c r="Q374" s="6">
        <v>0</v>
      </c>
      <c r="R374" s="7">
        <f t="shared" si="5"/>
        <v>229371484.88013962</v>
      </c>
      <c r="S374" s="18"/>
      <c r="T374" s="20"/>
      <c r="U374" s="19"/>
      <c r="V374" s="18"/>
    </row>
    <row r="375" spans="1:22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746</v>
      </c>
      <c r="G375" s="16">
        <v>0</v>
      </c>
      <c r="H375" s="5">
        <v>23305433.312217012</v>
      </c>
      <c r="I375" s="17">
        <v>16696406.199095011</v>
      </c>
      <c r="J375" s="5">
        <v>0</v>
      </c>
      <c r="K375" s="5">
        <v>158265425.15343058</v>
      </c>
      <c r="L375" s="5">
        <v>0</v>
      </c>
      <c r="M375" s="5">
        <v>0</v>
      </c>
      <c r="N375" s="6">
        <v>0</v>
      </c>
      <c r="O375" s="6">
        <v>1890000</v>
      </c>
      <c r="P375" s="6">
        <v>0</v>
      </c>
      <c r="Q375" s="6">
        <v>0</v>
      </c>
      <c r="R375" s="7">
        <f t="shared" si="5"/>
        <v>200157264.66474259</v>
      </c>
      <c r="S375" s="18"/>
      <c r="T375" s="20"/>
      <c r="U375" s="19"/>
      <c r="V375" s="18"/>
    </row>
    <row r="376" spans="1:22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746</v>
      </c>
      <c r="G376" s="16">
        <v>0</v>
      </c>
      <c r="H376" s="5">
        <v>43048244.416289985</v>
      </c>
      <c r="I376" s="17">
        <v>31137140.117646992</v>
      </c>
      <c r="J376" s="5">
        <v>0</v>
      </c>
      <c r="K376" s="5">
        <v>403028902.94074047</v>
      </c>
      <c r="L376" s="5">
        <v>0</v>
      </c>
      <c r="M376" s="5">
        <v>0</v>
      </c>
      <c r="N376" s="6">
        <v>0</v>
      </c>
      <c r="O376" s="6">
        <v>2841503.04</v>
      </c>
      <c r="P376" s="6">
        <v>0</v>
      </c>
      <c r="Q376" s="6">
        <v>0</v>
      </c>
      <c r="R376" s="7">
        <f t="shared" si="5"/>
        <v>480055790.51467746</v>
      </c>
      <c r="S376" s="18"/>
      <c r="T376" s="20"/>
      <c r="U376" s="19"/>
      <c r="V376" s="18"/>
    </row>
    <row r="377" spans="1:22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746</v>
      </c>
      <c r="G377" s="16">
        <v>0</v>
      </c>
      <c r="H377" s="5">
        <v>34348150.615385026</v>
      </c>
      <c r="I377" s="17">
        <v>23026730.742080986</v>
      </c>
      <c r="J377" s="5">
        <v>0</v>
      </c>
      <c r="K377" s="5">
        <v>308523138.98765689</v>
      </c>
      <c r="L377" s="5">
        <v>0</v>
      </c>
      <c r="M377" s="5">
        <v>0</v>
      </c>
      <c r="N377" s="6">
        <v>0</v>
      </c>
      <c r="O377" s="6">
        <v>2616755.04</v>
      </c>
      <c r="P377" s="6">
        <v>0</v>
      </c>
      <c r="Q377" s="6">
        <v>0</v>
      </c>
      <c r="R377" s="7">
        <f t="shared" si="5"/>
        <v>368514775.38512295</v>
      </c>
      <c r="S377" s="18"/>
      <c r="T377" s="20"/>
      <c r="U377" s="19"/>
      <c r="V377" s="18"/>
    </row>
    <row r="378" spans="1:22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746</v>
      </c>
      <c r="G378" s="16">
        <v>0</v>
      </c>
      <c r="H378" s="5">
        <v>26960844.180994987</v>
      </c>
      <c r="I378" s="17">
        <v>14659400.723982006</v>
      </c>
      <c r="J378" s="5">
        <v>0</v>
      </c>
      <c r="K378" s="5">
        <v>186187788.20946497</v>
      </c>
      <c r="L378" s="5">
        <v>0</v>
      </c>
      <c r="M378" s="5">
        <v>0</v>
      </c>
      <c r="N378" s="6">
        <v>0</v>
      </c>
      <c r="O378" s="6">
        <v>1578438.72</v>
      </c>
      <c r="P378" s="6">
        <v>0</v>
      </c>
      <c r="Q378" s="6">
        <v>0</v>
      </c>
      <c r="R378" s="7">
        <f t="shared" si="5"/>
        <v>229386471.83444196</v>
      </c>
      <c r="S378" s="18"/>
      <c r="T378" s="20"/>
      <c r="U378" s="19"/>
      <c r="V378" s="18"/>
    </row>
    <row r="379" spans="1:22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746</v>
      </c>
      <c r="G379" s="16">
        <v>0</v>
      </c>
      <c r="H379" s="5">
        <v>22459191.285068005</v>
      </c>
      <c r="I379" s="17">
        <v>20544828.552035987</v>
      </c>
      <c r="J379" s="5">
        <v>0</v>
      </c>
      <c r="K379" s="5">
        <v>209821507.60697925</v>
      </c>
      <c r="L379" s="5">
        <v>0</v>
      </c>
      <c r="M379" s="5">
        <v>0</v>
      </c>
      <c r="N379" s="6">
        <v>0</v>
      </c>
      <c r="O379" s="6">
        <v>2429537.4</v>
      </c>
      <c r="P379" s="6">
        <v>0</v>
      </c>
      <c r="Q379" s="6">
        <v>0</v>
      </c>
      <c r="R379" s="7">
        <f t="shared" si="5"/>
        <v>255255064.84408325</v>
      </c>
      <c r="S379" s="18"/>
      <c r="T379" s="20"/>
      <c r="U379" s="19"/>
      <c r="V379" s="18"/>
    </row>
    <row r="380" spans="1:22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746</v>
      </c>
      <c r="G380" s="16">
        <v>0</v>
      </c>
      <c r="H380" s="5">
        <v>51287534.208145022</v>
      </c>
      <c r="I380" s="17">
        <v>31211604.552035987</v>
      </c>
      <c r="J380" s="5">
        <v>0</v>
      </c>
      <c r="K380" s="5">
        <v>455895655.48278588</v>
      </c>
      <c r="L380" s="5">
        <v>0</v>
      </c>
      <c r="M380" s="5">
        <v>0</v>
      </c>
      <c r="N380" s="6">
        <v>0</v>
      </c>
      <c r="O380" s="6">
        <v>3542807.3400000003</v>
      </c>
      <c r="P380" s="6">
        <v>0</v>
      </c>
      <c r="Q380" s="6">
        <v>0</v>
      </c>
      <c r="R380" s="7">
        <f t="shared" si="5"/>
        <v>541937601.58296692</v>
      </c>
      <c r="S380" s="18"/>
      <c r="T380" s="20"/>
      <c r="U380" s="19"/>
      <c r="V380" s="18"/>
    </row>
    <row r="381" spans="1:22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746</v>
      </c>
      <c r="G381" s="16">
        <v>0</v>
      </c>
      <c r="H381" s="5">
        <v>44912113.837104023</v>
      </c>
      <c r="I381" s="17">
        <v>36403913.276018023</v>
      </c>
      <c r="J381" s="5">
        <v>0</v>
      </c>
      <c r="K381" s="5">
        <v>437514641.31818014</v>
      </c>
      <c r="L381" s="5">
        <v>0</v>
      </c>
      <c r="M381" s="5">
        <v>0</v>
      </c>
      <c r="N381" s="6">
        <v>0</v>
      </c>
      <c r="O381" s="6">
        <v>4071921.84</v>
      </c>
      <c r="P381" s="6">
        <v>0</v>
      </c>
      <c r="Q381" s="6">
        <v>0</v>
      </c>
      <c r="R381" s="7">
        <f t="shared" si="5"/>
        <v>522902590.27130216</v>
      </c>
      <c r="S381" s="18"/>
      <c r="T381" s="20"/>
      <c r="U381" s="19"/>
      <c r="V381" s="18"/>
    </row>
    <row r="382" spans="1:22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746</v>
      </c>
      <c r="G382" s="16">
        <v>0</v>
      </c>
      <c r="H382" s="5">
        <v>55912127.710407019</v>
      </c>
      <c r="I382" s="17">
        <v>40867337.972850978</v>
      </c>
      <c r="J382" s="5">
        <v>0</v>
      </c>
      <c r="K382" s="5">
        <v>460864704.42648107</v>
      </c>
      <c r="L382" s="5">
        <v>0</v>
      </c>
      <c r="M382" s="5">
        <v>0</v>
      </c>
      <c r="N382" s="6">
        <v>0</v>
      </c>
      <c r="O382" s="6">
        <v>3333600</v>
      </c>
      <c r="P382" s="6">
        <v>0</v>
      </c>
      <c r="Q382" s="6">
        <v>0</v>
      </c>
      <c r="R382" s="7">
        <f t="shared" si="5"/>
        <v>560977770.10973907</v>
      </c>
      <c r="S382" s="18"/>
      <c r="T382" s="20"/>
      <c r="U382" s="19"/>
      <c r="V382" s="18"/>
    </row>
    <row r="383" spans="1:22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746</v>
      </c>
      <c r="G383" s="16">
        <v>0</v>
      </c>
      <c r="H383" s="5">
        <v>71498113.981899977</v>
      </c>
      <c r="I383" s="17">
        <v>55522229.33031702</v>
      </c>
      <c r="J383" s="5">
        <v>0</v>
      </c>
      <c r="K383" s="5">
        <v>663826301.32382429</v>
      </c>
      <c r="L383" s="5">
        <v>0</v>
      </c>
      <c r="M383" s="5">
        <v>0</v>
      </c>
      <c r="N383" s="6">
        <v>0</v>
      </c>
      <c r="O383" s="6">
        <v>5570916.4799999995</v>
      </c>
      <c r="P383" s="6">
        <v>0</v>
      </c>
      <c r="Q383" s="6">
        <v>0</v>
      </c>
      <c r="R383" s="7">
        <f t="shared" si="5"/>
        <v>796417561.1160413</v>
      </c>
      <c r="S383" s="18"/>
      <c r="T383" s="20"/>
      <c r="U383" s="19"/>
      <c r="V383" s="18"/>
    </row>
    <row r="384" spans="1:22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746</v>
      </c>
      <c r="G384" s="16">
        <v>0</v>
      </c>
      <c r="H384" s="5">
        <v>74510686.760179996</v>
      </c>
      <c r="I384" s="17">
        <v>45466456.036199033</v>
      </c>
      <c r="J384" s="5">
        <v>0</v>
      </c>
      <c r="K384" s="5">
        <v>535684678.86448151</v>
      </c>
      <c r="L384" s="5">
        <v>0</v>
      </c>
      <c r="M384" s="5">
        <v>0</v>
      </c>
      <c r="N384" s="6">
        <v>0</v>
      </c>
      <c r="O384" s="6">
        <v>5197647.6000000006</v>
      </c>
      <c r="P384" s="6">
        <v>0</v>
      </c>
      <c r="Q384" s="6">
        <v>0</v>
      </c>
      <c r="R384" s="7">
        <f t="shared" si="5"/>
        <v>660859469.26086056</v>
      </c>
      <c r="S384" s="18"/>
      <c r="T384" s="20"/>
      <c r="U384" s="19"/>
      <c r="V384" s="18"/>
    </row>
    <row r="385" spans="1:22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746</v>
      </c>
      <c r="G385" s="16">
        <v>0</v>
      </c>
      <c r="H385" s="5">
        <v>138021735.17647004</v>
      </c>
      <c r="I385" s="17">
        <v>200674170.80542994</v>
      </c>
      <c r="J385" s="5">
        <v>0</v>
      </c>
      <c r="K385" s="5">
        <v>1326248567.0238898</v>
      </c>
      <c r="L385" s="5">
        <v>0</v>
      </c>
      <c r="M385" s="5">
        <v>0</v>
      </c>
      <c r="N385" s="6">
        <v>0</v>
      </c>
      <c r="O385" s="6">
        <v>13029595.92</v>
      </c>
      <c r="P385" s="6">
        <v>0</v>
      </c>
      <c r="Q385" s="6">
        <v>0</v>
      </c>
      <c r="R385" s="7">
        <f t="shared" si="5"/>
        <v>1677974068.9257898</v>
      </c>
      <c r="S385" s="18"/>
      <c r="T385" s="20"/>
      <c r="U385" s="19"/>
      <c r="V385" s="18"/>
    </row>
    <row r="386" spans="1:22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746</v>
      </c>
      <c r="G386" s="16">
        <v>0</v>
      </c>
      <c r="H386" s="5">
        <v>53501709.601809978</v>
      </c>
      <c r="I386" s="17">
        <v>43135253.266968012</v>
      </c>
      <c r="J386" s="5">
        <v>0</v>
      </c>
      <c r="K386" s="5">
        <v>392458736.70795989</v>
      </c>
      <c r="L386" s="5">
        <v>0</v>
      </c>
      <c r="M386" s="5">
        <v>0</v>
      </c>
      <c r="N386" s="6">
        <v>0</v>
      </c>
      <c r="O386" s="6">
        <v>4036531.68</v>
      </c>
      <c r="P386" s="6">
        <v>0</v>
      </c>
      <c r="Q386" s="6">
        <v>0</v>
      </c>
      <c r="R386" s="7">
        <f t="shared" si="5"/>
        <v>493132231.25673789</v>
      </c>
      <c r="S386" s="18"/>
      <c r="T386" s="20"/>
      <c r="U386" s="19"/>
      <c r="V386" s="18"/>
    </row>
    <row r="387" spans="1:22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746</v>
      </c>
      <c r="G387" s="16">
        <v>0</v>
      </c>
      <c r="H387" s="5">
        <v>57630125.773755014</v>
      </c>
      <c r="I387" s="17">
        <v>39059067.782805026</v>
      </c>
      <c r="J387" s="5">
        <v>0</v>
      </c>
      <c r="K387" s="5">
        <v>430536548.69971919</v>
      </c>
      <c r="L387" s="5">
        <v>0</v>
      </c>
      <c r="M387" s="5">
        <v>0</v>
      </c>
      <c r="N387" s="6">
        <v>0</v>
      </c>
      <c r="O387" s="6">
        <v>4483853.28</v>
      </c>
      <c r="P387" s="6">
        <v>0</v>
      </c>
      <c r="Q387" s="6">
        <v>0</v>
      </c>
      <c r="R387" s="7">
        <f t="shared" si="5"/>
        <v>531709595.5362792</v>
      </c>
      <c r="S387" s="18"/>
      <c r="T387" s="20"/>
      <c r="U387" s="19"/>
      <c r="V387" s="18"/>
    </row>
    <row r="388" spans="1:22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746</v>
      </c>
      <c r="G388" s="16">
        <v>0</v>
      </c>
      <c r="H388" s="5">
        <v>39224856.65158397</v>
      </c>
      <c r="I388" s="17">
        <v>25589922.615384996</v>
      </c>
      <c r="J388" s="5">
        <v>0</v>
      </c>
      <c r="K388" s="5">
        <v>290243648.98143655</v>
      </c>
      <c r="L388" s="5">
        <v>0</v>
      </c>
      <c r="M388" s="5">
        <v>0</v>
      </c>
      <c r="N388" s="6">
        <v>0</v>
      </c>
      <c r="O388" s="6">
        <v>3240097.5600000005</v>
      </c>
      <c r="P388" s="6">
        <v>0</v>
      </c>
      <c r="Q388" s="6">
        <v>0</v>
      </c>
      <c r="R388" s="7">
        <f t="shared" si="5"/>
        <v>358298525.80840552</v>
      </c>
      <c r="S388" s="18"/>
      <c r="T388" s="20"/>
      <c r="U388" s="19"/>
      <c r="V388" s="18"/>
    </row>
    <row r="389" spans="1:22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747</v>
      </c>
      <c r="G389" s="16">
        <v>0</v>
      </c>
      <c r="H389" s="5">
        <v>102479834.08144999</v>
      </c>
      <c r="I389" s="17">
        <v>51014630.895926952</v>
      </c>
      <c r="J389" s="5">
        <v>0</v>
      </c>
      <c r="K389" s="5">
        <v>665016483.71818697</v>
      </c>
      <c r="L389" s="5">
        <v>0</v>
      </c>
      <c r="M389" s="5">
        <v>0</v>
      </c>
      <c r="N389" s="6">
        <v>0</v>
      </c>
      <c r="O389" s="6">
        <v>8029208.7000000002</v>
      </c>
      <c r="P389" s="6">
        <v>0</v>
      </c>
      <c r="Q389" s="6">
        <v>0</v>
      </c>
      <c r="R389" s="7">
        <f t="shared" si="5"/>
        <v>826540157.39556396</v>
      </c>
      <c r="S389" s="18"/>
      <c r="T389" s="20"/>
      <c r="U389" s="19"/>
      <c r="V389" s="18"/>
    </row>
    <row r="390" spans="1:22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747</v>
      </c>
      <c r="G390" s="16">
        <v>0</v>
      </c>
      <c r="H390" s="5">
        <v>135830556.40724003</v>
      </c>
      <c r="I390" s="17">
        <v>86660865.692307949</v>
      </c>
      <c r="J390" s="5">
        <v>0</v>
      </c>
      <c r="K390" s="5">
        <v>1082467632.0429044</v>
      </c>
      <c r="L390" s="5">
        <v>0</v>
      </c>
      <c r="M390" s="5">
        <v>0</v>
      </c>
      <c r="N390" s="6">
        <v>0</v>
      </c>
      <c r="O390" s="6">
        <v>9737456.4000000004</v>
      </c>
      <c r="P390" s="6">
        <v>0</v>
      </c>
      <c r="Q390" s="6">
        <v>0</v>
      </c>
      <c r="R390" s="7">
        <f t="shared" si="5"/>
        <v>1314696510.5424523</v>
      </c>
      <c r="S390" s="18"/>
      <c r="T390" s="20"/>
      <c r="U390" s="19"/>
      <c r="V390" s="18"/>
    </row>
    <row r="391" spans="1:22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747</v>
      </c>
      <c r="G391" s="16">
        <v>0</v>
      </c>
      <c r="H391" s="5">
        <v>257118758</v>
      </c>
      <c r="I391" s="17">
        <v>193455815.56560993</v>
      </c>
      <c r="J391" s="5">
        <v>0</v>
      </c>
      <c r="K391" s="5">
        <v>2299643506.917408</v>
      </c>
      <c r="L391" s="5">
        <v>0</v>
      </c>
      <c r="M391" s="5">
        <v>0</v>
      </c>
      <c r="N391" s="6">
        <v>0</v>
      </c>
      <c r="O391" s="6">
        <v>28699124.400000002</v>
      </c>
      <c r="P391" s="6">
        <v>0</v>
      </c>
      <c r="Q391" s="6">
        <v>0</v>
      </c>
      <c r="R391" s="7">
        <f t="shared" si="5"/>
        <v>2778917204.883018</v>
      </c>
      <c r="S391" s="18"/>
      <c r="T391" s="20"/>
      <c r="U391" s="19"/>
      <c r="V391" s="18"/>
    </row>
    <row r="392" spans="1:22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749</v>
      </c>
      <c r="G392" s="16">
        <v>0</v>
      </c>
      <c r="H392" s="5">
        <v>400199660.99548006</v>
      </c>
      <c r="I392" s="17">
        <v>177327586.05430007</v>
      </c>
      <c r="J392" s="5">
        <v>0</v>
      </c>
      <c r="K392" s="5">
        <v>1397861403.5441372</v>
      </c>
      <c r="L392" s="5">
        <v>0</v>
      </c>
      <c r="M392" s="5">
        <v>0</v>
      </c>
      <c r="N392" s="6">
        <v>0</v>
      </c>
      <c r="O392" s="6">
        <v>15993772.200000001</v>
      </c>
      <c r="P392" s="6">
        <v>0</v>
      </c>
      <c r="Q392" s="6">
        <v>0</v>
      </c>
      <c r="R392" s="7">
        <f t="shared" ref="R392:R406" si="6">+SUM(G392:Q392)</f>
        <v>1991382422.7939174</v>
      </c>
      <c r="S392" s="18"/>
      <c r="T392" s="20"/>
      <c r="U392" s="19"/>
      <c r="V392" s="18"/>
    </row>
    <row r="393" spans="1:22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749</v>
      </c>
      <c r="G393" s="16">
        <v>0</v>
      </c>
      <c r="H393" s="5">
        <v>157479934.85067999</v>
      </c>
      <c r="I393" s="17">
        <v>85405873.194569945</v>
      </c>
      <c r="J393" s="5">
        <v>0</v>
      </c>
      <c r="K393" s="5">
        <v>714159146.92692876</v>
      </c>
      <c r="L393" s="5">
        <v>0</v>
      </c>
      <c r="M393" s="5">
        <v>0</v>
      </c>
      <c r="N393" s="6">
        <v>0</v>
      </c>
      <c r="O393" s="6">
        <v>6984881.46</v>
      </c>
      <c r="P393" s="6">
        <v>0</v>
      </c>
      <c r="Q393" s="6">
        <v>0</v>
      </c>
      <c r="R393" s="7">
        <f t="shared" si="6"/>
        <v>964029836.43217874</v>
      </c>
      <c r="S393" s="18"/>
      <c r="T393" s="20"/>
      <c r="U393" s="19"/>
      <c r="V393" s="18"/>
    </row>
    <row r="394" spans="1:22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749</v>
      </c>
      <c r="G394" s="16">
        <v>0</v>
      </c>
      <c r="H394" s="5">
        <v>71745709.257919014</v>
      </c>
      <c r="I394" s="17">
        <v>34814636.86877799</v>
      </c>
      <c r="J394" s="5">
        <v>0</v>
      </c>
      <c r="K394" s="5">
        <v>389571553.75415248</v>
      </c>
      <c r="L394" s="5">
        <v>0</v>
      </c>
      <c r="M394" s="5">
        <v>0</v>
      </c>
      <c r="N394" s="6">
        <v>0</v>
      </c>
      <c r="O394" s="6">
        <v>3987514.62</v>
      </c>
      <c r="P394" s="6">
        <v>0</v>
      </c>
      <c r="Q394" s="6">
        <v>0</v>
      </c>
      <c r="R394" s="7">
        <f t="shared" si="6"/>
        <v>500119414.50084949</v>
      </c>
      <c r="S394" s="18"/>
      <c r="T394" s="20"/>
      <c r="U394" s="19"/>
      <c r="V394" s="18"/>
    </row>
    <row r="395" spans="1:22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749</v>
      </c>
      <c r="G395" s="16">
        <v>0</v>
      </c>
      <c r="H395" s="5">
        <v>116535016.47059</v>
      </c>
      <c r="I395" s="17">
        <v>60297028.334840953</v>
      </c>
      <c r="J395" s="5">
        <v>0</v>
      </c>
      <c r="K395" s="5">
        <v>394602089.65825576</v>
      </c>
      <c r="L395" s="5">
        <v>0</v>
      </c>
      <c r="M395" s="5">
        <v>0</v>
      </c>
      <c r="N395" s="6">
        <v>0</v>
      </c>
      <c r="O395" s="6">
        <v>5838807.4199999999</v>
      </c>
      <c r="P395" s="6">
        <v>0</v>
      </c>
      <c r="Q395" s="6">
        <v>0</v>
      </c>
      <c r="R395" s="7">
        <f t="shared" si="6"/>
        <v>577272941.88368666</v>
      </c>
      <c r="S395" s="18"/>
      <c r="T395" s="20"/>
      <c r="U395" s="19"/>
      <c r="V395" s="18"/>
    </row>
    <row r="396" spans="1:22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749</v>
      </c>
      <c r="G396" s="16">
        <v>0</v>
      </c>
      <c r="H396" s="5">
        <v>149495384.02714998</v>
      </c>
      <c r="I396" s="17">
        <v>63967898.361991048</v>
      </c>
      <c r="J396" s="5">
        <v>0</v>
      </c>
      <c r="K396" s="5">
        <v>626309585.33731711</v>
      </c>
      <c r="L396" s="5">
        <v>0</v>
      </c>
      <c r="M396" s="5">
        <v>0</v>
      </c>
      <c r="N396" s="6">
        <v>0</v>
      </c>
      <c r="O396" s="6">
        <v>8585663.040000001</v>
      </c>
      <c r="P396" s="6">
        <v>0</v>
      </c>
      <c r="Q396" s="6">
        <v>0</v>
      </c>
      <c r="R396" s="7">
        <f t="shared" si="6"/>
        <v>848358530.76645803</v>
      </c>
      <c r="S396" s="18"/>
      <c r="T396" s="20"/>
      <c r="U396" s="19"/>
      <c r="V396" s="18"/>
    </row>
    <row r="397" spans="1:22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750</v>
      </c>
      <c r="G397" s="16">
        <v>12481168.747647958</v>
      </c>
      <c r="H397" s="5">
        <v>15245365.528406234</v>
      </c>
      <c r="I397" s="17">
        <v>0</v>
      </c>
      <c r="J397" s="5">
        <v>0</v>
      </c>
      <c r="K397" s="5">
        <v>0</v>
      </c>
      <c r="L397" s="5">
        <v>0</v>
      </c>
      <c r="M397" s="5">
        <v>0</v>
      </c>
      <c r="N397" s="6">
        <v>0</v>
      </c>
      <c r="O397" s="6">
        <v>510704.46</v>
      </c>
      <c r="P397" s="6">
        <v>0</v>
      </c>
      <c r="Q397" s="6">
        <v>0</v>
      </c>
      <c r="R397" s="7">
        <f t="shared" si="6"/>
        <v>28237238.736054193</v>
      </c>
      <c r="S397" s="18"/>
      <c r="T397" s="20"/>
      <c r="U397" s="19"/>
      <c r="V397" s="18"/>
    </row>
    <row r="398" spans="1:22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750</v>
      </c>
      <c r="G398" s="16">
        <v>25454154.321419992</v>
      </c>
      <c r="H398" s="5">
        <v>16973599.497234792</v>
      </c>
      <c r="I398" s="17">
        <v>0</v>
      </c>
      <c r="J398" s="5">
        <v>0</v>
      </c>
      <c r="K398" s="5">
        <v>0</v>
      </c>
      <c r="L398" s="5">
        <v>0</v>
      </c>
      <c r="M398" s="5">
        <v>0</v>
      </c>
      <c r="N398" s="6">
        <v>0</v>
      </c>
      <c r="O398" s="6">
        <v>871135.38000000012</v>
      </c>
      <c r="P398" s="6">
        <v>0</v>
      </c>
      <c r="Q398" s="6">
        <v>0</v>
      </c>
      <c r="R398" s="7">
        <f t="shared" si="6"/>
        <v>43298889.198654786</v>
      </c>
      <c r="S398" s="18"/>
      <c r="T398" s="20"/>
      <c r="U398" s="19"/>
      <c r="V398" s="18"/>
    </row>
    <row r="399" spans="1:22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750</v>
      </c>
      <c r="G399" s="16">
        <v>44171086.40551094</v>
      </c>
      <c r="H399" s="5">
        <v>22550922.163901463</v>
      </c>
      <c r="I399" s="17">
        <v>0</v>
      </c>
      <c r="J399" s="5">
        <v>0</v>
      </c>
      <c r="K399" s="5">
        <v>0</v>
      </c>
      <c r="L399" s="5">
        <v>0</v>
      </c>
      <c r="M399" s="5">
        <v>0</v>
      </c>
      <c r="N399" s="6">
        <v>0</v>
      </c>
      <c r="O399" s="6">
        <v>812576.34</v>
      </c>
      <c r="P399" s="6">
        <v>0</v>
      </c>
      <c r="Q399" s="6">
        <v>0</v>
      </c>
      <c r="R399" s="7">
        <f t="shared" si="6"/>
        <v>67534584.909412399</v>
      </c>
      <c r="S399" s="18"/>
      <c r="T399" s="20"/>
      <c r="U399" s="19"/>
      <c r="V399" s="18"/>
    </row>
    <row r="400" spans="1:22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750</v>
      </c>
      <c r="G400" s="16">
        <v>-6808456.6238914132</v>
      </c>
      <c r="H400" s="5">
        <v>226948554.12971357</v>
      </c>
      <c r="I400" s="17">
        <v>0</v>
      </c>
      <c r="J400" s="5">
        <v>0</v>
      </c>
      <c r="K400" s="5">
        <v>0</v>
      </c>
      <c r="L400" s="5">
        <v>0</v>
      </c>
      <c r="M400" s="5">
        <v>0</v>
      </c>
      <c r="N400" s="6">
        <v>0</v>
      </c>
      <c r="O400" s="6">
        <v>2176936.7399999998</v>
      </c>
      <c r="P400" s="6">
        <v>0</v>
      </c>
      <c r="Q400" s="6">
        <v>0</v>
      </c>
      <c r="R400" s="7">
        <f t="shared" si="6"/>
        <v>222317034.24582216</v>
      </c>
      <c r="S400" s="18"/>
      <c r="T400" s="20"/>
      <c r="U400" s="19"/>
      <c r="V400" s="18"/>
    </row>
    <row r="401" spans="1:22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750</v>
      </c>
      <c r="G401" s="16">
        <v>9460248.8832167946</v>
      </c>
      <c r="H401" s="5">
        <v>10129715.837104075</v>
      </c>
      <c r="I401" s="17">
        <v>0</v>
      </c>
      <c r="J401" s="5">
        <v>0</v>
      </c>
      <c r="K401" s="5">
        <v>0</v>
      </c>
      <c r="L401" s="5">
        <v>0</v>
      </c>
      <c r="M401" s="5">
        <v>0</v>
      </c>
      <c r="N401" s="6">
        <v>0</v>
      </c>
      <c r="O401" s="6">
        <v>145681.20000000001</v>
      </c>
      <c r="P401" s="6">
        <v>0</v>
      </c>
      <c r="Q401" s="6">
        <v>0</v>
      </c>
      <c r="R401" s="7">
        <f t="shared" si="6"/>
        <v>19735645.920320868</v>
      </c>
      <c r="S401" s="18"/>
      <c r="T401" s="20"/>
      <c r="U401" s="19"/>
      <c r="V401" s="18"/>
    </row>
    <row r="402" spans="1:22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750</v>
      </c>
      <c r="G402" s="16">
        <v>-2835652.5615082979</v>
      </c>
      <c r="H402" s="5">
        <v>94521752.050276518</v>
      </c>
      <c r="I402" s="17">
        <v>0</v>
      </c>
      <c r="J402" s="5">
        <v>0</v>
      </c>
      <c r="K402" s="5">
        <v>0</v>
      </c>
      <c r="L402" s="5">
        <v>0</v>
      </c>
      <c r="M402" s="5">
        <v>0</v>
      </c>
      <c r="N402" s="6">
        <v>0</v>
      </c>
      <c r="O402" s="6">
        <v>857319.48</v>
      </c>
      <c r="P402" s="6">
        <v>0</v>
      </c>
      <c r="Q402" s="6">
        <v>0</v>
      </c>
      <c r="R402" s="7">
        <f t="shared" si="6"/>
        <v>92543418.968768224</v>
      </c>
      <c r="S402" s="18"/>
      <c r="T402" s="20"/>
      <c r="U402" s="19"/>
      <c r="V402" s="18"/>
    </row>
    <row r="403" spans="1:22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750</v>
      </c>
      <c r="G403" s="16">
        <v>14072487.44146426</v>
      </c>
      <c r="H403" s="5">
        <v>551742.08144796384</v>
      </c>
      <c r="I403" s="17">
        <v>0</v>
      </c>
      <c r="J403" s="5">
        <v>0</v>
      </c>
      <c r="K403" s="5">
        <v>0</v>
      </c>
      <c r="L403" s="5">
        <v>0</v>
      </c>
      <c r="M403" s="5">
        <v>0</v>
      </c>
      <c r="N403" s="6">
        <v>0</v>
      </c>
      <c r="O403" s="6">
        <v>110174.40000000001</v>
      </c>
      <c r="P403" s="6">
        <v>0</v>
      </c>
      <c r="Q403" s="6">
        <v>0</v>
      </c>
      <c r="R403" s="7">
        <f t="shared" si="6"/>
        <v>14734403.922912225</v>
      </c>
      <c r="S403" s="18"/>
      <c r="T403" s="20"/>
      <c r="U403" s="19"/>
      <c r="V403" s="18"/>
    </row>
    <row r="404" spans="1:22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750</v>
      </c>
      <c r="G404" s="16">
        <v>41155252.807190709</v>
      </c>
      <c r="H404" s="5">
        <v>16479330.640522877</v>
      </c>
      <c r="I404" s="17">
        <v>0</v>
      </c>
      <c r="J404" s="5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1054094.76</v>
      </c>
      <c r="P404" s="6">
        <v>0</v>
      </c>
      <c r="Q404" s="6">
        <v>0</v>
      </c>
      <c r="R404" s="7">
        <f t="shared" si="6"/>
        <v>58688678.207713582</v>
      </c>
      <c r="S404" s="18"/>
      <c r="T404" s="20"/>
      <c r="U404" s="19"/>
      <c r="V404" s="18"/>
    </row>
    <row r="405" spans="1:22" x14ac:dyDescent="0.25">
      <c r="A405" s="21" t="s">
        <v>436</v>
      </c>
      <c r="B405" s="21" t="s">
        <v>436</v>
      </c>
      <c r="C405" s="21" t="s">
        <v>384</v>
      </c>
      <c r="D405" s="21" t="s">
        <v>385</v>
      </c>
      <c r="E405" s="24" t="s">
        <v>695</v>
      </c>
      <c r="F405" s="13" t="s">
        <v>750</v>
      </c>
      <c r="G405" s="16">
        <v>-7814509.0045248866</v>
      </c>
      <c r="H405" s="5">
        <v>260483633.48416287</v>
      </c>
      <c r="I405" s="17">
        <v>0</v>
      </c>
      <c r="J405" s="5">
        <v>0</v>
      </c>
      <c r="K405" s="5">
        <v>0</v>
      </c>
      <c r="L405" s="5">
        <v>0</v>
      </c>
      <c r="M405" s="5">
        <v>0</v>
      </c>
      <c r="N405" s="6">
        <v>0</v>
      </c>
      <c r="O405" s="6">
        <v>4339958.04</v>
      </c>
      <c r="P405" s="6">
        <v>0</v>
      </c>
      <c r="Q405" s="6">
        <v>0</v>
      </c>
      <c r="R405" s="7">
        <f t="shared" si="6"/>
        <v>257009082.51963797</v>
      </c>
      <c r="S405" s="18"/>
      <c r="T405" s="20"/>
      <c r="U405" s="19"/>
      <c r="V405" s="18"/>
    </row>
    <row r="406" spans="1:22" ht="15.75" thickBot="1" x14ac:dyDescent="0.3">
      <c r="A406" s="21" t="s">
        <v>436</v>
      </c>
      <c r="B406" s="21" t="s">
        <v>436</v>
      </c>
      <c r="C406" s="21" t="s">
        <v>384</v>
      </c>
      <c r="D406" s="21" t="s">
        <v>385</v>
      </c>
      <c r="E406" s="25" t="s">
        <v>696</v>
      </c>
      <c r="F406" s="13" t="s">
        <v>750</v>
      </c>
      <c r="G406" s="16">
        <v>17119192.903364934</v>
      </c>
      <c r="H406" s="5">
        <v>10866764.117647061</v>
      </c>
      <c r="I406" s="17">
        <v>0</v>
      </c>
      <c r="J406" s="5">
        <v>0</v>
      </c>
      <c r="K406" s="5">
        <v>0</v>
      </c>
      <c r="L406" s="5">
        <v>0</v>
      </c>
      <c r="M406" s="5">
        <v>0</v>
      </c>
      <c r="N406" s="6">
        <v>0</v>
      </c>
      <c r="O406" s="6">
        <v>151182</v>
      </c>
      <c r="P406" s="6">
        <v>0</v>
      </c>
      <c r="Q406" s="6">
        <v>0</v>
      </c>
      <c r="R406" s="7">
        <f t="shared" si="6"/>
        <v>28137139.021011993</v>
      </c>
      <c r="S406" s="18"/>
      <c r="T406" s="20"/>
      <c r="U406" s="19"/>
      <c r="V406" s="18"/>
    </row>
    <row r="407" spans="1:22" ht="15.75" thickBot="1" x14ac:dyDescent="0.3">
      <c r="G407" s="22">
        <f t="shared" ref="G407:R407" si="7">+SUBTOTAL(9,G8:G406)</f>
        <v>146454973.31989098</v>
      </c>
      <c r="H407" s="22">
        <f t="shared" si="7"/>
        <v>19764152301.675228</v>
      </c>
      <c r="I407" s="22">
        <f t="shared" si="7"/>
        <v>4733778466.0814457</v>
      </c>
      <c r="J407" s="22">
        <f t="shared" si="7"/>
        <v>1002603550.7420796</v>
      </c>
      <c r="K407" s="22">
        <f t="shared" si="7"/>
        <v>52329728718.630089</v>
      </c>
      <c r="L407" s="22">
        <f t="shared" si="7"/>
        <v>11307282866.980648</v>
      </c>
      <c r="M407" s="22">
        <f t="shared" si="7"/>
        <v>49405757569.914207</v>
      </c>
      <c r="N407" s="22">
        <f t="shared" si="7"/>
        <v>358839702.86000001</v>
      </c>
      <c r="O407" s="22">
        <f t="shared" si="7"/>
        <v>498170439.89999986</v>
      </c>
      <c r="P407" s="22">
        <f t="shared" si="7"/>
        <v>87030002.159999982</v>
      </c>
      <c r="Q407" s="22">
        <f t="shared" si="7"/>
        <v>409421422.61999983</v>
      </c>
      <c r="R407" s="22">
        <f t="shared" si="7"/>
        <v>140043220014.88358</v>
      </c>
      <c r="S407" s="18"/>
      <c r="T407" s="20"/>
      <c r="U407" s="19"/>
      <c r="V407" s="18"/>
    </row>
    <row r="408" spans="1:22" x14ac:dyDescent="0.25">
      <c r="G408" s="20"/>
      <c r="H408" s="20"/>
      <c r="I408" s="23"/>
      <c r="J408" s="23"/>
      <c r="K408" s="23"/>
      <c r="L408" s="23"/>
      <c r="M408" s="23"/>
      <c r="N408" s="23"/>
      <c r="O408" s="23"/>
      <c r="P408" s="23"/>
      <c r="Q408" s="23"/>
      <c r="R408" s="18"/>
    </row>
    <row r="409" spans="1:22" x14ac:dyDescent="0.25">
      <c r="G409" s="20"/>
      <c r="J409" s="19"/>
      <c r="K409" s="26"/>
      <c r="L409" s="19"/>
      <c r="N409" s="19"/>
      <c r="Q409" s="19"/>
      <c r="R409" s="18"/>
    </row>
    <row r="410" spans="1:22" x14ac:dyDescent="0.25">
      <c r="L410" s="19"/>
      <c r="Q410" s="26"/>
      <c r="R410" s="27"/>
    </row>
    <row r="411" spans="1:22" x14ac:dyDescent="0.25">
      <c r="L411" s="19"/>
      <c r="Q411" s="19"/>
      <c r="R411" s="19"/>
    </row>
    <row r="412" spans="1:22" x14ac:dyDescent="0.25">
      <c r="J412" s="18"/>
      <c r="R412" s="28"/>
    </row>
    <row r="414" spans="1:22" x14ac:dyDescent="0.25">
      <c r="J414" s="19"/>
      <c r="L414" s="19"/>
    </row>
  </sheetData>
  <sortState xmlns:xlrd2="http://schemas.microsoft.com/office/spreadsheetml/2017/richdata2"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53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Diciembre</vt:lpstr>
      <vt:lpstr>Diciembre!Área_de_impresión</vt:lpstr>
      <vt:lpstr>Diciembre!Títulos_a_imprimir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2025-01-27T16:21:30Z</cp:lastPrinted>
  <dcterms:created xsi:type="dcterms:W3CDTF">2017-03-31T14:53:56Z</dcterms:created>
  <dcterms:modified xsi:type="dcterms:W3CDTF">2025-02-03T16:40:09Z</dcterms:modified>
</cp:coreProperties>
</file>