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5\Publicaciones Web\03 - Marzo 2025\Compensación por Linea\"/>
    </mc:Choice>
  </mc:AlternateContent>
  <xr:revisionPtr revIDLastSave="0" documentId="13_ncr:1_{2862F73E-657B-4313-BD65-D07721C4D22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Marzo" sheetId="5" r:id="rId1"/>
  </sheets>
  <definedNames>
    <definedName name="_xlnm._FilterDatabase" localSheetId="0" hidden="1">Marzo!$A$7:$AA$407</definedName>
    <definedName name="_xlnm.Print_Area" localSheetId="0">Marzo!$A$1:$R$407</definedName>
    <definedName name="_xlnm.Print_Titles" localSheetId="0">Marzo!$6:$7</definedName>
  </definedNames>
  <calcPr calcId="181029"/>
</workbook>
</file>

<file path=xl/calcChain.xml><?xml version="1.0" encoding="utf-8"?>
<calcChain xmlns="http://schemas.openxmlformats.org/spreadsheetml/2006/main">
  <c r="Q407" i="5" l="1"/>
  <c r="P407" i="5"/>
  <c r="O407" i="5"/>
  <c r="M407" i="5"/>
  <c r="I407" i="5"/>
  <c r="H407" i="5"/>
  <c r="G407" i="5"/>
  <c r="L407" i="5" l="1"/>
  <c r="K407" i="5"/>
  <c r="J407" i="5"/>
  <c r="R58" i="5" l="1"/>
  <c r="R213" i="5"/>
  <c r="R74" i="5"/>
  <c r="R160" i="5"/>
  <c r="R252" i="5"/>
  <c r="R112" i="5"/>
  <c r="R62" i="5"/>
  <c r="R212" i="5"/>
  <c r="R39" i="5"/>
  <c r="R103" i="5"/>
  <c r="R220" i="5"/>
  <c r="R72" i="5"/>
  <c r="R98" i="5"/>
  <c r="R38" i="5"/>
  <c r="R254" i="5"/>
  <c r="R208" i="5"/>
  <c r="R34" i="5"/>
  <c r="R102" i="5"/>
  <c r="R26" i="5"/>
  <c r="R168" i="5"/>
  <c r="R20" i="5"/>
  <c r="R84" i="5"/>
  <c r="R148" i="5"/>
  <c r="R190" i="5"/>
  <c r="R55" i="5"/>
  <c r="R119" i="5"/>
  <c r="R151" i="5"/>
  <c r="R183" i="5"/>
  <c r="R215" i="5"/>
  <c r="R247" i="5"/>
  <c r="R86" i="5"/>
  <c r="R21" i="5"/>
  <c r="R134" i="5"/>
  <c r="R221" i="5"/>
  <c r="R214" i="5"/>
  <c r="R64" i="5"/>
  <c r="R177" i="5"/>
  <c r="R56" i="5"/>
  <c r="R113" i="5"/>
  <c r="R226" i="5"/>
  <c r="R176" i="5"/>
  <c r="R89" i="5"/>
  <c r="R132" i="5"/>
  <c r="R27" i="5"/>
  <c r="R59" i="5"/>
  <c r="R91" i="5"/>
  <c r="R123" i="5"/>
  <c r="R155" i="5"/>
  <c r="R187" i="5"/>
  <c r="R219" i="5"/>
  <c r="R251" i="5"/>
  <c r="R16" i="5"/>
  <c r="R65" i="5"/>
  <c r="R92" i="5"/>
  <c r="R12" i="5"/>
  <c r="R69" i="5"/>
  <c r="R240" i="5"/>
  <c r="R9" i="5"/>
  <c r="R52" i="5"/>
  <c r="R137" i="5"/>
  <c r="R222" i="5"/>
  <c r="R31" i="5"/>
  <c r="R63" i="5"/>
  <c r="R95" i="5"/>
  <c r="R127" i="5"/>
  <c r="R159" i="5"/>
  <c r="R191" i="5"/>
  <c r="R223" i="5"/>
  <c r="R255" i="5"/>
  <c r="R44" i="5"/>
  <c r="R80" i="5"/>
  <c r="R85" i="5"/>
  <c r="R96" i="5"/>
  <c r="R76" i="5"/>
  <c r="R133" i="5"/>
  <c r="R100" i="5"/>
  <c r="R185" i="5"/>
  <c r="R35" i="5"/>
  <c r="R67" i="5"/>
  <c r="R99" i="5"/>
  <c r="R131" i="5"/>
  <c r="R163" i="5"/>
  <c r="R195" i="5"/>
  <c r="R227" i="5"/>
  <c r="R259" i="5"/>
  <c r="L3" i="5"/>
  <c r="R243" i="5" l="1"/>
  <c r="R211" i="5"/>
  <c r="R179" i="5"/>
  <c r="R147" i="5"/>
  <c r="R115" i="5"/>
  <c r="R83" i="5"/>
  <c r="R51" i="5"/>
  <c r="R19" i="5"/>
  <c r="R249" i="5"/>
  <c r="R164" i="5"/>
  <c r="R121" i="5"/>
  <c r="R36" i="5"/>
  <c r="R48" i="5"/>
  <c r="R32" i="5"/>
  <c r="R188" i="5"/>
  <c r="R124" i="5"/>
  <c r="R256" i="5"/>
  <c r="R28" i="5"/>
  <c r="R234" i="5"/>
  <c r="R250" i="5"/>
  <c r="R192" i="5"/>
  <c r="R144" i="5"/>
  <c r="R239" i="5"/>
  <c r="R207" i="5"/>
  <c r="R175" i="5"/>
  <c r="R143" i="5"/>
  <c r="R111" i="5"/>
  <c r="R79" i="5"/>
  <c r="R47" i="5"/>
  <c r="R15" i="5"/>
  <c r="R116" i="5"/>
  <c r="R73" i="5"/>
  <c r="R17" i="5"/>
  <c r="R128" i="5"/>
  <c r="R236" i="5"/>
  <c r="R235" i="5"/>
  <c r="R203" i="5"/>
  <c r="R171" i="5"/>
  <c r="R139" i="5"/>
  <c r="R107" i="5"/>
  <c r="R75" i="5"/>
  <c r="R43" i="5"/>
  <c r="R11" i="5"/>
  <c r="R68" i="5"/>
  <c r="R25" i="5"/>
  <c r="R204" i="5"/>
  <c r="R228" i="5"/>
  <c r="R142" i="5"/>
  <c r="R57" i="5"/>
  <c r="R14" i="5"/>
  <c r="R246" i="5"/>
  <c r="R189" i="5"/>
  <c r="R18" i="5"/>
  <c r="R216" i="5"/>
  <c r="R152" i="5"/>
  <c r="R24" i="5"/>
  <c r="R198" i="5"/>
  <c r="R120" i="5"/>
  <c r="R29" i="5"/>
  <c r="R193" i="5"/>
  <c r="R77" i="5"/>
  <c r="R257" i="5"/>
  <c r="R180" i="5"/>
  <c r="R94" i="5"/>
  <c r="R182" i="5"/>
  <c r="R125" i="5"/>
  <c r="R209" i="5"/>
  <c r="R145" i="5"/>
  <c r="R88" i="5"/>
  <c r="R10" i="5"/>
  <c r="R184" i="5"/>
  <c r="R70" i="5"/>
  <c r="R242" i="5"/>
  <c r="R178" i="5"/>
  <c r="R49" i="5"/>
  <c r="R229" i="5"/>
  <c r="R260" i="5"/>
  <c r="R217" i="5"/>
  <c r="R174" i="5"/>
  <c r="R46" i="5"/>
  <c r="R232" i="5"/>
  <c r="R118" i="5"/>
  <c r="R61" i="5"/>
  <c r="R181" i="5"/>
  <c r="R258" i="5"/>
  <c r="R202" i="5"/>
  <c r="R138" i="5"/>
  <c r="R81" i="5"/>
  <c r="R170" i="5"/>
  <c r="R165" i="5"/>
  <c r="R50" i="5"/>
  <c r="R248" i="5"/>
  <c r="R200" i="5"/>
  <c r="R82" i="5"/>
  <c r="R194" i="5"/>
  <c r="R186" i="5"/>
  <c r="R106" i="5"/>
  <c r="R169" i="5"/>
  <c r="R41" i="5"/>
  <c r="R225" i="5"/>
  <c r="R54" i="5"/>
  <c r="R130" i="5"/>
  <c r="R262" i="5"/>
  <c r="R233" i="5"/>
  <c r="R126" i="5"/>
  <c r="R253" i="5"/>
  <c r="R42" i="5"/>
  <c r="R150" i="5"/>
  <c r="R45" i="5"/>
  <c r="R101" i="5"/>
  <c r="R108" i="5"/>
  <c r="R231" i="5"/>
  <c r="R199" i="5"/>
  <c r="R167" i="5"/>
  <c r="R135" i="5"/>
  <c r="R87" i="5"/>
  <c r="R23" i="5"/>
  <c r="R156" i="5"/>
  <c r="R37" i="5"/>
  <c r="R172" i="5"/>
  <c r="R105" i="5"/>
  <c r="R140" i="5"/>
  <c r="R224" i="5"/>
  <c r="R93" i="5"/>
  <c r="R71" i="5"/>
  <c r="R197" i="5"/>
  <c r="R60" i="5"/>
  <c r="R149" i="5"/>
  <c r="R206" i="5"/>
  <c r="R78" i="5"/>
  <c r="R218" i="5"/>
  <c r="R161" i="5"/>
  <c r="R104" i="5"/>
  <c r="R245" i="5"/>
  <c r="R66" i="5"/>
  <c r="R141" i="5"/>
  <c r="R157" i="5"/>
  <c r="R136" i="5"/>
  <c r="R22" i="5"/>
  <c r="R244" i="5"/>
  <c r="R201" i="5"/>
  <c r="R158" i="5"/>
  <c r="R30" i="5"/>
  <c r="R210" i="5"/>
  <c r="R154" i="5"/>
  <c r="R97" i="5"/>
  <c r="R40" i="5"/>
  <c r="R237" i="5"/>
  <c r="R173" i="5"/>
  <c r="R117" i="5"/>
  <c r="R53" i="5"/>
  <c r="R241" i="5"/>
  <c r="R13" i="5"/>
  <c r="R205" i="5"/>
  <c r="R129" i="5"/>
  <c r="R122" i="5"/>
  <c r="R162" i="5"/>
  <c r="R114" i="5"/>
  <c r="R238" i="5"/>
  <c r="R196" i="5"/>
  <c r="R153" i="5"/>
  <c r="R110" i="5"/>
  <c r="R261" i="5"/>
  <c r="R146" i="5"/>
  <c r="R90" i="5"/>
  <c r="R33" i="5"/>
  <c r="R230" i="5"/>
  <c r="R166" i="5"/>
  <c r="R109" i="5"/>
  <c r="L2" i="5" l="1"/>
  <c r="N407" i="5"/>
  <c r="R8" i="5"/>
  <c r="R279" i="5"/>
  <c r="R285" i="5"/>
  <c r="R263" i="5"/>
  <c r="R282" i="5"/>
  <c r="R274" i="5"/>
  <c r="R291" i="5"/>
  <c r="R289" i="5"/>
  <c r="R278" i="5"/>
  <c r="R264" i="5"/>
  <c r="R280" i="5"/>
  <c r="R277" i="5"/>
  <c r="R272" i="5"/>
  <c r="R286" i="5"/>
  <c r="R276" i="5"/>
  <c r="R269" i="5"/>
  <c r="R293" i="5"/>
  <c r="R267" i="5"/>
  <c r="R265" i="5"/>
  <c r="R284" i="5"/>
  <c r="R287" i="5"/>
  <c r="R281" i="5"/>
  <c r="R275" i="5"/>
  <c r="R290" i="5"/>
  <c r="R270" i="5"/>
  <c r="R283" i="5"/>
  <c r="R268" i="5"/>
  <c r="R273" i="5"/>
  <c r="R288" i="5"/>
  <c r="R271" i="5"/>
  <c r="R292" i="5"/>
  <c r="R266" i="5"/>
  <c r="R294" i="5"/>
  <c r="R389" i="5"/>
  <c r="R380" i="5"/>
  <c r="R333" i="5"/>
  <c r="R372" i="5"/>
  <c r="R394" i="5"/>
  <c r="R303" i="5"/>
  <c r="R319" i="5"/>
  <c r="R373" i="5"/>
  <c r="R365" i="5"/>
  <c r="R346" i="5"/>
  <c r="R398" i="5"/>
  <c r="R361" i="5"/>
  <c r="R330" i="5"/>
  <c r="R392" i="5"/>
  <c r="R382" i="5"/>
  <c r="R299" i="5"/>
  <c r="R328" i="5"/>
  <c r="R378" i="5"/>
  <c r="R316" i="5"/>
  <c r="R312" i="5"/>
  <c r="R381" i="5"/>
  <c r="R367" i="5"/>
  <c r="R358" i="5"/>
  <c r="R363" i="5"/>
  <c r="R324" i="5"/>
  <c r="R306" i="5"/>
  <c r="R327" i="5"/>
  <c r="R391" i="5"/>
  <c r="R357" i="5"/>
  <c r="R325" i="5"/>
  <c r="R344" i="5"/>
  <c r="R402" i="5"/>
  <c r="R326" i="5"/>
  <c r="R354" i="5"/>
  <c r="R320" i="5"/>
  <c r="R307" i="5"/>
  <c r="R360" i="5"/>
  <c r="R355" i="5"/>
  <c r="R309" i="5"/>
  <c r="R343" i="5"/>
  <c r="R377" i="5"/>
  <c r="R376" i="5"/>
  <c r="R395" i="5"/>
  <c r="R337" i="5"/>
  <c r="R332" i="5"/>
  <c r="R295" i="5"/>
  <c r="R352" i="5"/>
  <c r="R329" i="5"/>
  <c r="R405" i="5"/>
  <c r="R369" i="5"/>
  <c r="R356" i="5"/>
  <c r="R370" i="5"/>
  <c r="R304" i="5"/>
  <c r="R305" i="5"/>
  <c r="R396" i="5"/>
  <c r="R334" i="5"/>
  <c r="R348" i="5"/>
  <c r="R387" i="5"/>
  <c r="R336" i="5"/>
  <c r="R371" i="5"/>
  <c r="R362" i="5"/>
  <c r="R345" i="5"/>
  <c r="R401" i="5"/>
  <c r="R335" i="5"/>
  <c r="R342" i="5"/>
  <c r="R297" i="5"/>
  <c r="R353" i="5"/>
  <c r="R321" i="5"/>
  <c r="R339" i="5"/>
  <c r="R403" i="5"/>
  <c r="R399" i="5"/>
  <c r="R323" i="5"/>
  <c r="R400" i="5"/>
  <c r="R404" i="5"/>
  <c r="R338" i="5"/>
  <c r="R349" i="5"/>
  <c r="R311" i="5"/>
  <c r="R406" i="5"/>
  <c r="R374" i="5"/>
  <c r="R368" i="5"/>
  <c r="R351" i="5"/>
  <c r="R390" i="5"/>
  <c r="R301" i="5"/>
  <c r="R384" i="5"/>
  <c r="R383" i="5"/>
  <c r="R298" i="5"/>
  <c r="R397" i="5"/>
  <c r="R385" i="5"/>
  <c r="R322" i="5"/>
  <c r="R375" i="5"/>
  <c r="R308" i="5"/>
  <c r="R340" i="5"/>
  <c r="R341" i="5"/>
  <c r="R331" i="5"/>
  <c r="R386" i="5"/>
  <c r="R350" i="5"/>
  <c r="R300" i="5"/>
  <c r="R314" i="5"/>
  <c r="R302" i="5"/>
  <c r="R364" i="5"/>
  <c r="R313" i="5"/>
  <c r="R318" i="5"/>
  <c r="R359" i="5"/>
  <c r="R366" i="5"/>
  <c r="R379" i="5"/>
  <c r="R393" i="5"/>
  <c r="R317" i="5"/>
  <c r="R315" i="5"/>
  <c r="R310" i="5"/>
  <c r="R347" i="5"/>
  <c r="R388" i="5"/>
  <c r="R296" i="5"/>
  <c r="L4" i="5" l="1"/>
  <c r="R407" i="5"/>
</calcChain>
</file>

<file path=xl/sharedStrings.xml><?xml version="1.0" encoding="utf-8"?>
<sst xmlns="http://schemas.openxmlformats.org/spreadsheetml/2006/main" count="2414" uniqueCount="787">
  <si>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</si>
  <si>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</si>
  <si>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</si>
  <si>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</si>
  <si>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</si>
  <si>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</si>
  <si>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</si>
  <si>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</si>
  <si>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</si>
  <si>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</si>
  <si>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</si>
  <si>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</si>
  <si>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</si>
  <si>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</si>
  <si>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</si>
  <si>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</si>
  <si>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</si>
  <si>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</si>
  <si>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</si>
  <si>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</si>
  <si>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</si>
  <si>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</si>
  <si>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</si>
  <si>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</si>
  <si>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</si>
  <si>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</si>
  <si>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</si>
  <si>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</si>
  <si>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</si>
  <si>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</si>
  <si>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</si>
  <si>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</si>
  <si>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</si>
  <si>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</si>
  <si>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</si>
  <si>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</si>
  <si>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</si>
  <si>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</si>
  <si>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</si>
  <si>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</si>
  <si>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</si>
  <si>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</si>
  <si>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</si>
  <si>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</si>
  <si>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</si>
  <si>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</si>
  <si>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</si>
  <si>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</si>
  <si>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</si>
  <si>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</si>
  <si>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</si>
  <si>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</si>
  <si>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</si>
  <si>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</si>
  <si>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</si>
  <si>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</si>
  <si>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</si>
  <si>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</si>
  <si>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</si>
  <si>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</si>
  <si>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</si>
  <si>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</si>
  <si>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</si>
  <si>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</si>
  <si>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</si>
  <si>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</si>
  <si>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</si>
  <si>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</si>
  <si>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</si>
  <si>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</si>
  <si>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</si>
  <si>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</si>
  <si>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</si>
  <si>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</si>
  <si>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</si>
  <si>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</si>
  <si>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</si>
  <si>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</si>
  <si>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</si>
  <si>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</si>
  <si>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</si>
  <si>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</si>
  <si>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</si>
  <si>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</si>
  <si>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</si>
  <si>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</si>
  <si>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</si>
  <si>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</si>
  <si>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</si>
  <si>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</si>
  <si>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</si>
  <si>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</si>
  <si>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</si>
  <si>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</si>
  <si>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</si>
  <si>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</si>
  <si>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</si>
  <si>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</si>
  <si>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</si>
  <si>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</si>
  <si>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</si>
  <si>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</si>
  <si>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</si>
  <si>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</si>
  <si>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</si>
  <si>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</si>
  <si>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</si>
  <si>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</si>
  <si>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</si>
  <si>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</si>
  <si>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</si>
  <si>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</si>
  <si>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</si>
  <si>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</si>
  <si>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</si>
  <si>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</si>
  <si>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</si>
  <si>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</si>
  <si>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</si>
  <si>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</si>
  <si>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</si>
  <si>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</si>
  <si>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</si>
  <si>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</si>
  <si>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</si>
  <si>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</si>
  <si>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</si>
  <si>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</si>
  <si>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</si>
  <si>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</si>
  <si>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</si>
  <si>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</si>
  <si>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</si>
  <si>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</si>
  <si>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</si>
  <si>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</si>
  <si>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</si>
  <si>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</si>
  <si>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</si>
  <si>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</si>
  <si>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</si>
  <si>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</si>
  <si>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</si>
  <si>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</si>
  <si>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</si>
  <si>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</si>
  <si>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</si>
  <si>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</si>
  <si>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</si>
  <si>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</si>
  <si>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</si>
  <si>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</si>
  <si>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</si>
  <si>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</si>
  <si>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</si>
  <si>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</si>
  <si>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</si>
  <si>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</si>
  <si>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</si>
  <si>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</si>
  <si>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</si>
  <si>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</si>
  <si>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</si>
  <si>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</si>
  <si>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</si>
  <si>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</si>
  <si>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</si>
  <si>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</si>
  <si>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</si>
  <si>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</si>
  <si>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</si>
  <si>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</si>
  <si>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</si>
  <si>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</si>
  <si>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</si>
  <si>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</si>
  <si>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</si>
  <si>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</si>
  <si>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</si>
  <si>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</si>
  <si>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</si>
  <si>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</si>
  <si>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</si>
  <si>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</si>
  <si>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</si>
  <si>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</si>
  <si>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</si>
  <si>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</si>
  <si>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</si>
  <si>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</si>
  <si>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</si>
  <si>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</si>
  <si>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</si>
  <si>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</si>
  <si>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</si>
  <si>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</si>
  <si>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</si>
  <si>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</si>
  <si>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</si>
  <si>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</si>
  <si>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</si>
  <si>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</si>
  <si>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</si>
  <si>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</si>
  <si>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</si>
  <si>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</si>
  <si>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</si>
  <si>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</si>
  <si>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</si>
  <si>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</si>
  <si>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</si>
  <si>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</si>
  <si>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</si>
  <si>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</si>
  <si>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</si>
  <si>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</si>
  <si>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</si>
  <si>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</si>
  <si>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</si>
  <si>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</si>
  <si>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</si>
  <si>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</si>
  <si>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</si>
  <si>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</si>
  <si>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</si>
  <si>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</si>
  <si>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</si>
  <si>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</si>
  <si>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</si>
  <si>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</si>
  <si>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</si>
  <si>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</si>
  <si>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</si>
  <si>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</si>
  <si>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</si>
  <si>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</si>
  <si>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</si>
  <si>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</si>
  <si>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</si>
  <si>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</si>
  <si>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</si>
  <si>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</si>
  <si>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</si>
  <si>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</si>
  <si>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</si>
  <si>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</si>
  <si>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</si>
  <si>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</si>
  <si>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</si>
  <si>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</si>
  <si>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</si>
  <si>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</si>
  <si>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</si>
  <si>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</si>
  <si>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</si>
  <si>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</si>
  <si>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</si>
  <si>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</si>
  <si>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</si>
  <si>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</si>
  <si>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</si>
  <si>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</si>
  <si>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</si>
  <si>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</si>
  <si>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</si>
  <si>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</si>
  <si>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</si>
  <si>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</si>
  <si>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</si>
  <si>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</si>
  <si>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</si>
  <si>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</si>
  <si>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</si>
  <si>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</si>
  <si>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</si>
  <si>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</si>
  <si>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</si>
  <si>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</si>
  <si>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</si>
  <si>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</si>
  <si>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</si>
  <si>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</si>
  <si>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</si>
  <si>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</si>
  <si>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</si>
  <si>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</si>
  <si>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</si>
  <si>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</si>
  <si>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</si>
  <si>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</si>
  <si>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</si>
  <si>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</si>
  <si>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</si>
  <si>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</si>
  <si>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</si>
  <si>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</si>
  <si>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</si>
  <si>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</si>
  <si>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</si>
  <si>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</si>
  <si>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</si>
  <si>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</si>
  <si>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</si>
  <si>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</si>
  <si>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</si>
  <si>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</si>
  <si>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</si>
  <si>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</si>
  <si>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</si>
  <si>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</si>
  <si>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</si>
  <si>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</si>
  <si>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</si>
  <si>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</si>
  <si>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</si>
  <si>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</si>
  <si>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</si>
  <si>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</si>
  <si>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</si>
  <si>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</si>
  <si>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</si>
  <si>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</si>
  <si>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</si>
  <si>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</si>
  <si>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</si>
  <si>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</si>
  <si>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</si>
  <si>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</si>
  <si>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</si>
  <si>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</si>
  <si>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</si>
  <si>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</si>
  <si>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</si>
  <si>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</si>
  <si>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</si>
  <si>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</si>
  <si>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</si>
  <si>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</si>
  <si>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</si>
  <si>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</si>
  <si>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</si>
  <si>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</si>
  <si>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</si>
  <si>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</si>
  <si>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</si>
  <si>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</si>
  <si>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</si>
  <si>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</si>
  <si>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</si>
  <si>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</si>
  <si>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</si>
  <si>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</si>
  <si>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</si>
  <si>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</si>
  <si>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</si>
  <si>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</si>
  <si>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</si>
  <si>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</si>
  <si>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</si>
  <si>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</si>
  <si>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</si>
  <si>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</si>
  <si>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</si>
  <si>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</si>
  <si>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</si>
  <si>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</si>
  <si>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</si>
  <si>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</si>
  <si>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</si>
  <si>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</si>
  <si>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</si>
  <si>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</si>
  <si>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</si>
  <si>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</si>
  <si>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</si>
  <si>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</si>
  <si>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</si>
  <si>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</si>
  <si>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</si>
  <si>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</si>
  <si>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</si>
  <si>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</si>
  <si>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</si>
  <si>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</si>
  <si>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</si>
  <si>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</si>
  <si>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</si>
  <si>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</si>
  <si>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</si>
  <si>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</si>
  <si>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</si>
  <si>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</si>
  <si>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</si>
  <si>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</si>
  <si>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</si>
  <si>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</si>
  <si>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</si>
  <si>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</si>
  <si>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</si>
  <si>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</si>
  <si>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</si>
  <si>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</si>
  <si>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</si>
  <si>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</si>
  <si>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</si>
  <si>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</si>
  <si>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</si>
  <si>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</si>
  <si>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</si>
  <si>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</si>
  <si>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</si>
  <si>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</si>
  <si>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</si>
  <si>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</si>
  <si>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</si>
  <si>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</si>
  <si>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</si>
  <si>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</si>
  <si>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</si>
  <si>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</si>
  <si>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</si>
  <si>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</si>
  <si>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</si>
  <si>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</si>
  <si>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</si>
  <si>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</si>
  <si>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</si>
  <si>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</si>
  <si>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</si>
  <si>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</si>
  <si>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</si>
  <si>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</si>
  <si>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</si>
  <si>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</si>
  <si>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</si>
  <si>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</si>
  <si>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</si>
  <si>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</si>
  <si>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</si>
  <si>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</si>
  <si>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</si>
  <si>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</si>
  <si>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</si>
  <si>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</si>
  <si>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</si>
  <si>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</si>
  <si>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</si>
  <si>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</si>
  <si>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</si>
  <si>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</si>
  <si>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</si>
  <si>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</si>
  <si>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</si>
  <si>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</si>
  <si>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</si>
  <si>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</si>
  <si>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</si>
  <si>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</si>
  <si>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</si>
  <si>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</si>
  <si>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</si>
  <si>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</si>
  <si>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</si>
  <si>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</si>
  <si>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</si>
  <si>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</si>
  <si>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</si>
  <si>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</si>
  <si>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</si>
  <si>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</si>
  <si>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</si>
  <si>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</si>
  <si>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</si>
  <si>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</si>
  <si>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</si>
  <si>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</si>
  <si>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</si>
  <si>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</si>
  <si>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</si>
  <si>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</si>
  <si>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</si>
  <si>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</si>
  <si>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</si>
  <si>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</si>
  <si>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</si>
  <si>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</si>
  <si>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</si>
  <si>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</si>
  <si>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</si>
  <si>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</si>
  <si>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</si>
  <si>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</si>
  <si>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</si>
  <si>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</si>
  <si>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</si>
  <si>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</si>
  <si>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</si>
  <si>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</si>
  <si>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</si>
  <si>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</si>
  <si>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</si>
  <si>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</si>
  <si>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</si>
  <si>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</si>
  <si>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</si>
  <si>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</si>
  <si>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</si>
  <si>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</si>
  <si>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</si>
  <si>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</si>
  <si>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</si>
  <si>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</si>
  <si>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</si>
  <si>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</si>
  <si>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</si>
  <si>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</si>
  <si>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</si>
  <si>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</si>
  <si>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</si>
  <si>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</si>
  <si>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</si>
  <si>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</si>
  <si>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</si>
  <si>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</si>
  <si>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</si>
  <si>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</si>
  <si>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</si>
  <si>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</si>
  <si>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</si>
  <si>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</si>
  <si>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</si>
  <si>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</si>
  <si>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</si>
  <si>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</si>
  <si>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</si>
  <si>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</si>
  <si>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</si>
  <si>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</si>
  <si>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</si>
  <si>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</si>
  <si>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</si>
  <si>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</si>
  <si>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</si>
  <si>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</si>
  <si>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</si>
  <si>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</si>
  <si>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</si>
  <si>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</si>
  <si>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</si>
  <si>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</si>
  <si>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</si>
  <si>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</si>
  <si>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</si>
  <si>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</si>
  <si>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</si>
  <si>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</si>
  <si>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</si>
  <si>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</si>
  <si>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</si>
  <si>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</si>
  <si>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</si>
  <si>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</si>
  <si>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</si>
  <si>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</si>
  <si>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</si>
  <si>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</si>
  <si>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</si>
  <si>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</si>
  <si>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</si>
  <si>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</si>
  <si>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</si>
  <si>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</si>
  <si>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</si>
  <si>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</si>
  <si>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</si>
  <si>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</si>
  <si>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</si>
  <si>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</si>
  <si>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</si>
  <si>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</si>
  <si>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</si>
  <si>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</si>
  <si>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</si>
  <si>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</si>
  <si>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</si>
  <si>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</si>
  <si>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</si>
  <si>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</si>
  <si>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</si>
  <si>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</si>
  <si>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</si>
  <si>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</si>
  <si>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</si>
  <si>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</si>
  <si>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</si>
  <si>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</si>
  <si>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</si>
  <si>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</si>
  <si>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</si>
  <si>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</si>
  <si>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</si>
  <si>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</si>
  <si>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</si>
  <si>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</si>
  <si>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</si>
  <si>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</si>
  <si>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</si>
  <si>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</si>
  <si>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</si>
  <si>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</si>
  <si>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</si>
  <si>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</si>
  <si>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</si>
  <si>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</si>
  <si>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</si>
  <si>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</si>
  <si>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</si>
  <si>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</si>
  <si>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</si>
  <si>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</si>
  <si>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</si>
  <si>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</si>
  <si>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</si>
  <si>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</si>
  <si>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</si>
  <si>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</si>
  <si>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</si>
  <si>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</si>
  <si>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</si>
  <si>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</si>
  <si>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</si>
  <si>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</si>
  <si>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</si>
  <si>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</si>
  <si>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</si>
  <si>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</si>
  <si>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</si>
  <si>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</si>
  <si>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</si>
  <si>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</si>
  <si>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</si>
  <si>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</si>
  <si>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</si>
  <si>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</si>
  <si>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</si>
  <si>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</si>
  <si>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</si>
  <si>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</si>
  <si>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</si>
  <si>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</si>
  <si>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</si>
  <si>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</si>
  <si>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</si>
  <si>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</si>
  <si>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</si>
  <si>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</si>
  <si>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</si>
  <si>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</si>
  <si>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</si>
  <si>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</si>
  <si>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</si>
  <si>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</si>
  <si>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</si>
  <si>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</si>
  <si>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</si>
  <si>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</si>
  <si>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</si>
  <si>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</si>
  <si>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</si>
  <si>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</si>
  <si>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</si>
  <si>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</si>
  <si>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</si>
  <si>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</si>
  <si>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</si>
  <si>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</si>
  <si>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</si>
  <si>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</si>
  <si>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</si>
  <si>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</si>
  <si>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</si>
  <si>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</si>
  <si>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</si>
  <si>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</si>
  <si>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</si>
  <si>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</si>
  <si>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</si>
  <si>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</si>
  <si>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</si>
  <si>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</si>
  <si>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</si>
  <si>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</si>
  <si>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</si>
  <si>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</si>
  <si>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</si>
  <si>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</si>
  <si>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</si>
  <si>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</si>
  <si>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</si>
  <si>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</si>
  <si>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</si>
  <si>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</si>
  <si>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</si>
  <si>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</si>
  <si>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</si>
  <si>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</si>
  <si>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</si>
  <si>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</si>
  <si>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</si>
  <si>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</si>
  <si>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</si>
  <si>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</si>
  <si>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</si>
  <si>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</si>
  <si>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</si>
  <si>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</si>
  <si>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</si>
  <si>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</si>
  <si>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</si>
  <si>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</si>
  <si>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</si>
  <si>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</si>
  <si>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</si>
  <si>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</si>
  <si>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</si>
  <si>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</si>
  <si>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</si>
  <si>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</si>
  <si>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</si>
  <si>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</si>
  <si>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</si>
  <si>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</si>
  <si>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</si>
  <si>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Grupo Tarifario</t>
  </si>
  <si>
    <t>Demanda (CABA)</t>
  </si>
  <si>
    <t>Demanda      (Pcia de BA)</t>
  </si>
  <si>
    <t>PELP     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</si>
  <si>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</si>
  <si>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</si>
  <si>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</si>
  <si>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</si>
  <si>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</si>
  <si>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</si>
  <si>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</si>
  <si>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</si>
  <si>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</si>
  <si>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</si>
  <si>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</si>
  <si>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</si>
  <si>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</si>
  <si>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</si>
  <si>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</si>
  <si>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</si>
  <si>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</si>
  <si>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</si>
  <si>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</si>
  <si>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</si>
  <si>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</si>
  <si>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</si>
  <si>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</si>
  <si>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</si>
  <si>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</si>
  <si>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</si>
  <si>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</si>
  <si>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</si>
  <si>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</si>
  <si>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</si>
  <si>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</si>
  <si>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</si>
  <si>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</si>
  <si>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</si>
  <si>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</si>
  <si>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</si>
  <si>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</si>
  <si>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</si>
  <si>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</si>
  <si>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</si>
  <si>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</si>
  <si>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</si>
  <si>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</si>
  <si>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</si>
  <si>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</si>
  <si>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</si>
  <si>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</si>
  <si>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Boleto Integrado       (CABA)</t>
  </si>
  <si>
    <t>Pagos compensaciones AMBA por línea del mes de Marzo 2025</t>
  </si>
  <si>
    <t>Marzo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</si>
</sst>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7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7" borderId="5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64" fontId="1" fillId="0" borderId="0" xfId="1" applyFont="1"/>
    <xf numFmtId="43" fontId="1" fillId="0" borderId="0" xfId="0" applyNumberFormat="1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Fill="1" applyBorder="1" applyAlignment="1">
      <alignment horizontal="right"/>
    </xf>
    <xf numFmtId="4" fontId="0" fillId="0" borderId="3" xfId="0" applyNumberFormat="1" applyFill="1" applyBorder="1" applyAlignment="1">
      <alignment horizontal="right"/>
    </xf>
    <xf numFmtId="164" fontId="1" fillId="0" borderId="0" xfId="1" applyFont="1" applyFill="1"/>
    <xf numFmtId="4" fontId="7" fillId="0" borderId="0" xfId="0" applyNumberFormat="1" applyFont="1" applyFill="1"/>
    <xf numFmtId="43" fontId="0" fillId="0" borderId="0" xfId="0" applyNumberFormat="1" applyFill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13"/>
  <sheetViews>
    <sheetView tabSelected="1" zoomScale="80" zoomScaleNormal="80" workbookViewId="0">
      <pane xSplit="5" ySplit="7" topLeftCell="H8" activePane="bottomRight" state="frozen"/>
      <selection pane="topRight" activeCell="F1" sqref="F1"/>
      <selection pane="bottomLeft" activeCell="A3" sqref="A3"/>
      <selection pane="bottomRight" activeCell="D3" sqref="D3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3" bestFit="1" customWidth="1"/>
    <col min="6" max="6" width="10.7109375" style="2" customWidth="1"/>
    <col min="7" max="7" width="17.7109375" customWidth="1"/>
    <col min="8" max="9" width="18.28515625" bestFit="1" customWidth="1"/>
    <col min="10" max="10" width="17.7109375" customWidth="1"/>
    <col min="11" max="11" width="18.28515625" bestFit="1" customWidth="1"/>
    <col min="12" max="12" width="19.28515625" bestFit="1" customWidth="1"/>
    <col min="13" max="13" width="17.7109375" customWidth="1"/>
    <col min="14" max="14" width="19.28515625" bestFit="1" customWidth="1"/>
    <col min="15" max="16" width="17.7109375" customWidth="1"/>
    <col min="17" max="17" width="18.28515625" bestFit="1" customWidth="1"/>
    <col min="18" max="18" width="19" bestFit="1" customWidth="1"/>
  </cols>
  <sheetData>
    <row r="1" spans="1:18" ht="18.75" x14ac:dyDescent="0.3">
      <c r="G1" s="41" t="s">
        <v>739</v>
      </c>
      <c r="H1" s="41"/>
      <c r="I1" s="41"/>
      <c r="J1" s="41"/>
      <c r="K1" s="41"/>
      <c r="L1" s="41"/>
      <c r="M1" s="41"/>
    </row>
    <row r="2" spans="1:18" ht="18.75" x14ac:dyDescent="0.3">
      <c r="A2" s="2"/>
      <c r="G2" s="32" t="s">
        <v>778</v>
      </c>
      <c r="H2" s="33"/>
      <c r="I2" s="33"/>
      <c r="J2" s="33"/>
      <c r="K2" s="34"/>
      <c r="L2" s="42">
        <f>+O407+K407+I407+H407+G407</f>
        <v>82062470175.573608</v>
      </c>
      <c r="M2" s="43"/>
      <c r="N2" s="29"/>
      <c r="O2" s="30"/>
      <c r="P2" s="31"/>
      <c r="Q2" s="30"/>
    </row>
    <row r="3" spans="1:18" ht="18.75" x14ac:dyDescent="0.3">
      <c r="A3" s="2"/>
      <c r="G3" s="35" t="s">
        <v>740</v>
      </c>
      <c r="H3" s="36"/>
      <c r="I3" s="36"/>
      <c r="J3" s="36"/>
      <c r="K3" s="37"/>
      <c r="L3" s="42">
        <f>+J407+L407+P407</f>
        <v>14140804988.150879</v>
      </c>
      <c r="M3" s="43"/>
      <c r="N3" s="44"/>
      <c r="O3" s="45"/>
      <c r="P3" s="46"/>
      <c r="Q3" s="19"/>
    </row>
    <row r="4" spans="1:18" ht="18.75" x14ac:dyDescent="0.3">
      <c r="A4" s="2"/>
      <c r="B4" s="2"/>
      <c r="C4" s="2"/>
      <c r="G4" s="38" t="s">
        <v>741</v>
      </c>
      <c r="H4" s="39"/>
      <c r="I4" s="39"/>
      <c r="J4" s="39"/>
      <c r="K4" s="40"/>
      <c r="L4" s="42">
        <f>+M407+N407+Q407</f>
        <v>70325604782.004623</v>
      </c>
      <c r="M4" s="43"/>
    </row>
    <row r="6" spans="1:18" x14ac:dyDescent="0.25">
      <c r="A6" s="3" t="s">
        <v>785</v>
      </c>
      <c r="R6" s="9" t="s">
        <v>786</v>
      </c>
    </row>
    <row r="7" spans="1:18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733</v>
      </c>
      <c r="G7" s="10" t="s">
        <v>783</v>
      </c>
      <c r="H7" s="10" t="s">
        <v>780</v>
      </c>
      <c r="I7" s="10" t="s">
        <v>779</v>
      </c>
      <c r="J7" s="11" t="s">
        <v>784</v>
      </c>
      <c r="K7" s="10" t="s">
        <v>781</v>
      </c>
      <c r="L7" s="11" t="s">
        <v>734</v>
      </c>
      <c r="M7" s="12" t="s">
        <v>735</v>
      </c>
      <c r="N7" s="12" t="s">
        <v>736</v>
      </c>
      <c r="O7" s="10" t="s">
        <v>782</v>
      </c>
      <c r="P7" s="11" t="s">
        <v>737</v>
      </c>
      <c r="Q7" s="12" t="s">
        <v>738</v>
      </c>
      <c r="R7" s="8" t="s">
        <v>725</v>
      </c>
    </row>
    <row r="8" spans="1:18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742</v>
      </c>
      <c r="G8" s="16">
        <v>0</v>
      </c>
      <c r="H8" s="5">
        <v>37794184.01809904</v>
      </c>
      <c r="I8" s="17">
        <v>0</v>
      </c>
      <c r="J8" s="17">
        <v>0</v>
      </c>
      <c r="K8" s="5">
        <v>0</v>
      </c>
      <c r="L8" s="5">
        <v>0</v>
      </c>
      <c r="M8" s="5">
        <v>231509919.99210796</v>
      </c>
      <c r="N8" s="6">
        <v>0</v>
      </c>
      <c r="O8" s="6">
        <v>0</v>
      </c>
      <c r="P8" s="6">
        <v>0</v>
      </c>
      <c r="Q8" s="6">
        <v>903348</v>
      </c>
      <c r="R8" s="7">
        <f>+SUM(G8:Q8)</f>
        <v>270207452.010207</v>
      </c>
    </row>
    <row r="9" spans="1:18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742</v>
      </c>
      <c r="G9" s="16">
        <v>0</v>
      </c>
      <c r="H9" s="5">
        <v>29826108.70588246</v>
      </c>
      <c r="I9" s="17">
        <v>0</v>
      </c>
      <c r="J9" s="17">
        <v>0</v>
      </c>
      <c r="K9" s="5">
        <v>0</v>
      </c>
      <c r="L9" s="5">
        <v>0</v>
      </c>
      <c r="M9" s="5">
        <v>184309532.06444609</v>
      </c>
      <c r="N9" s="6">
        <v>0</v>
      </c>
      <c r="O9" s="6">
        <v>0</v>
      </c>
      <c r="P9" s="6">
        <v>0</v>
      </c>
      <c r="Q9" s="6">
        <v>1412965.1615875543</v>
      </c>
      <c r="R9" s="7">
        <f>+SUM(G9:Q9)</f>
        <v>215548605.93191612</v>
      </c>
    </row>
    <row r="10" spans="1:18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742</v>
      </c>
      <c r="G10" s="16">
        <v>0</v>
      </c>
      <c r="H10" s="5">
        <v>59987262.606334925</v>
      </c>
      <c r="I10" s="17">
        <v>0</v>
      </c>
      <c r="J10" s="17">
        <v>0</v>
      </c>
      <c r="K10" s="5">
        <v>0</v>
      </c>
      <c r="L10" s="5">
        <v>0</v>
      </c>
      <c r="M10" s="5">
        <v>407545131.10653436</v>
      </c>
      <c r="N10" s="6">
        <v>0</v>
      </c>
      <c r="O10" s="6">
        <v>0</v>
      </c>
      <c r="P10" s="6">
        <v>0</v>
      </c>
      <c r="Q10" s="6">
        <v>1486970.7926700276</v>
      </c>
      <c r="R10" s="7">
        <f>+SUM(G10:Q10)</f>
        <v>469019364.5055393</v>
      </c>
    </row>
    <row r="11" spans="1:18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742</v>
      </c>
      <c r="G11" s="16">
        <v>0</v>
      </c>
      <c r="H11" s="5">
        <v>3602294.6244344302</v>
      </c>
      <c r="I11" s="17">
        <v>0</v>
      </c>
      <c r="J11" s="17">
        <v>0</v>
      </c>
      <c r="K11" s="5">
        <v>0</v>
      </c>
      <c r="L11" s="5">
        <v>0</v>
      </c>
      <c r="M11" s="5">
        <v>23855486.348659758</v>
      </c>
      <c r="N11" s="6">
        <v>0</v>
      </c>
      <c r="O11" s="6">
        <v>0</v>
      </c>
      <c r="P11" s="6">
        <v>0</v>
      </c>
      <c r="Q11" s="6">
        <v>116948.82574241796</v>
      </c>
      <c r="R11" s="7">
        <f>+SUM(G11:Q11)</f>
        <v>27574729.798836607</v>
      </c>
    </row>
    <row r="12" spans="1:18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742</v>
      </c>
      <c r="G12" s="16">
        <v>0</v>
      </c>
      <c r="H12" s="5">
        <v>99345607.067873478</v>
      </c>
      <c r="I12" s="17">
        <v>0</v>
      </c>
      <c r="J12" s="17">
        <v>0</v>
      </c>
      <c r="K12" s="5">
        <v>0</v>
      </c>
      <c r="L12" s="5">
        <v>0</v>
      </c>
      <c r="M12" s="5">
        <v>626881468.0569979</v>
      </c>
      <c r="N12" s="6">
        <v>0</v>
      </c>
      <c r="O12" s="6">
        <v>0</v>
      </c>
      <c r="P12" s="6">
        <v>0</v>
      </c>
      <c r="Q12" s="6">
        <v>2430000</v>
      </c>
      <c r="R12" s="7">
        <f>+SUM(G12:Q12)</f>
        <v>728657075.12487137</v>
      </c>
    </row>
    <row r="13" spans="1:18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742</v>
      </c>
      <c r="G13" s="16">
        <v>0</v>
      </c>
      <c r="H13" s="5">
        <v>56594548.063348234</v>
      </c>
      <c r="I13" s="17">
        <v>0</v>
      </c>
      <c r="J13" s="17">
        <v>0</v>
      </c>
      <c r="K13" s="5">
        <v>0</v>
      </c>
      <c r="L13" s="5">
        <v>0</v>
      </c>
      <c r="M13" s="5">
        <v>330239428.63749629</v>
      </c>
      <c r="N13" s="6">
        <v>0</v>
      </c>
      <c r="O13" s="6">
        <v>0</v>
      </c>
      <c r="P13" s="6">
        <v>0</v>
      </c>
      <c r="Q13" s="6">
        <v>2052960.3</v>
      </c>
      <c r="R13" s="7">
        <f>+SUM(G13:Q13)</f>
        <v>388886937.00084454</v>
      </c>
    </row>
    <row r="14" spans="1:18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742</v>
      </c>
      <c r="G14" s="16">
        <v>0</v>
      </c>
      <c r="H14" s="5">
        <v>8034166.9140272066</v>
      </c>
      <c r="I14" s="17">
        <v>0</v>
      </c>
      <c r="J14" s="17">
        <v>0</v>
      </c>
      <c r="K14" s="5">
        <v>0</v>
      </c>
      <c r="L14" s="5">
        <v>0</v>
      </c>
      <c r="M14" s="5">
        <v>54357629.944600388</v>
      </c>
      <c r="N14" s="6">
        <v>0</v>
      </c>
      <c r="O14" s="6">
        <v>0</v>
      </c>
      <c r="P14" s="6">
        <v>0</v>
      </c>
      <c r="Q14" s="6">
        <v>453852</v>
      </c>
      <c r="R14" s="7">
        <f>+SUM(G14:Q14)</f>
        <v>62845648.858627595</v>
      </c>
    </row>
    <row r="15" spans="1:18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742</v>
      </c>
      <c r="G15" s="16">
        <v>0</v>
      </c>
      <c r="H15" s="5">
        <v>21367935.990950227</v>
      </c>
      <c r="I15" s="17">
        <v>0</v>
      </c>
      <c r="J15" s="17">
        <v>0</v>
      </c>
      <c r="K15" s="5">
        <v>0</v>
      </c>
      <c r="L15" s="5">
        <v>0</v>
      </c>
      <c r="M15" s="5">
        <v>159842583.61516562</v>
      </c>
      <c r="N15" s="6">
        <v>0</v>
      </c>
      <c r="O15" s="6">
        <v>0</v>
      </c>
      <c r="P15" s="6">
        <v>0</v>
      </c>
      <c r="Q15" s="6">
        <v>1465959.7800000003</v>
      </c>
      <c r="R15" s="7">
        <f>+SUM(G15:Q15)</f>
        <v>182676479.38611585</v>
      </c>
    </row>
    <row r="16" spans="1:18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742</v>
      </c>
      <c r="G16" s="16">
        <v>0</v>
      </c>
      <c r="H16" s="5">
        <v>39504984.678732961</v>
      </c>
      <c r="I16" s="17">
        <v>0</v>
      </c>
      <c r="J16" s="17">
        <v>0</v>
      </c>
      <c r="K16" s="5">
        <v>0</v>
      </c>
      <c r="L16" s="5">
        <v>0</v>
      </c>
      <c r="M16" s="5">
        <v>257080002.45528159</v>
      </c>
      <c r="N16" s="6">
        <v>0</v>
      </c>
      <c r="O16" s="6">
        <v>0</v>
      </c>
      <c r="P16" s="6">
        <v>0</v>
      </c>
      <c r="Q16" s="6">
        <v>1788464.2418931976</v>
      </c>
      <c r="R16" s="7">
        <f>+SUM(G16:Q16)</f>
        <v>298373451.37590772</v>
      </c>
    </row>
    <row r="17" spans="1:18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742</v>
      </c>
      <c r="G17" s="16">
        <v>0</v>
      </c>
      <c r="H17" s="5">
        <v>21290852.552036092</v>
      </c>
      <c r="I17" s="17">
        <v>0</v>
      </c>
      <c r="J17" s="17">
        <v>0</v>
      </c>
      <c r="K17" s="5">
        <v>0</v>
      </c>
      <c r="L17" s="5">
        <v>0</v>
      </c>
      <c r="M17" s="5">
        <v>170240288.48331136</v>
      </c>
      <c r="N17" s="6">
        <v>0</v>
      </c>
      <c r="O17" s="6">
        <v>0</v>
      </c>
      <c r="P17" s="6">
        <v>0</v>
      </c>
      <c r="Q17" s="6">
        <v>974793.69810680207</v>
      </c>
      <c r="R17" s="7">
        <f>+SUM(G17:Q17)</f>
        <v>192505934.73345426</v>
      </c>
    </row>
    <row r="18" spans="1:18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742</v>
      </c>
      <c r="G18" s="16">
        <v>0</v>
      </c>
      <c r="H18" s="5">
        <v>4074807.9095022753</v>
      </c>
      <c r="I18" s="17">
        <v>0</v>
      </c>
      <c r="J18" s="17">
        <v>0</v>
      </c>
      <c r="K18" s="5">
        <v>0</v>
      </c>
      <c r="L18" s="5">
        <v>0</v>
      </c>
      <c r="M18" s="5">
        <v>32027692.293388553</v>
      </c>
      <c r="N18" s="6">
        <v>0</v>
      </c>
      <c r="O18" s="6">
        <v>0</v>
      </c>
      <c r="P18" s="6">
        <v>0</v>
      </c>
      <c r="Q18" s="6">
        <v>142647.2762893856</v>
      </c>
      <c r="R18" s="7">
        <f>+SUM(G18:Q18)</f>
        <v>36245147.479180217</v>
      </c>
    </row>
    <row r="19" spans="1:18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742</v>
      </c>
      <c r="G19" s="16">
        <v>0</v>
      </c>
      <c r="H19" s="5">
        <v>2899962.8235293925</v>
      </c>
      <c r="I19" s="17">
        <v>0</v>
      </c>
      <c r="J19" s="17">
        <v>0</v>
      </c>
      <c r="K19" s="5">
        <v>0</v>
      </c>
      <c r="L19" s="5">
        <v>0</v>
      </c>
      <c r="M19" s="5">
        <v>17984037.706728596</v>
      </c>
      <c r="N19" s="6">
        <v>0</v>
      </c>
      <c r="O19" s="6">
        <v>0</v>
      </c>
      <c r="P19" s="6">
        <v>0</v>
      </c>
      <c r="Q19" s="6">
        <v>63463.163710614412</v>
      </c>
      <c r="R19" s="7">
        <f>+SUM(G19:Q19)</f>
        <v>20947463.693968602</v>
      </c>
    </row>
    <row r="20" spans="1:18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742</v>
      </c>
      <c r="G20" s="16">
        <v>0</v>
      </c>
      <c r="H20" s="5">
        <v>28766627.022623971</v>
      </c>
      <c r="I20" s="17">
        <v>0</v>
      </c>
      <c r="J20" s="17">
        <v>0</v>
      </c>
      <c r="K20" s="5">
        <v>0</v>
      </c>
      <c r="L20" s="5">
        <v>0</v>
      </c>
      <c r="M20" s="5">
        <v>191995392.57493985</v>
      </c>
      <c r="N20" s="6">
        <v>0</v>
      </c>
      <c r="O20" s="6">
        <v>0</v>
      </c>
      <c r="P20" s="6">
        <v>0</v>
      </c>
      <c r="Q20" s="6">
        <v>1033892.6366657255</v>
      </c>
      <c r="R20" s="7">
        <f>+SUM(G20:Q20)</f>
        <v>221795912.23422953</v>
      </c>
    </row>
    <row r="21" spans="1:18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742</v>
      </c>
      <c r="G21" s="16">
        <v>0</v>
      </c>
      <c r="H21" s="5">
        <v>4929797.6651583426</v>
      </c>
      <c r="I21" s="17">
        <v>0</v>
      </c>
      <c r="J21" s="17">
        <v>0</v>
      </c>
      <c r="K21" s="5">
        <v>0</v>
      </c>
      <c r="L21" s="5">
        <v>0</v>
      </c>
      <c r="M21" s="5">
        <v>39658566.333684608</v>
      </c>
      <c r="N21" s="6">
        <v>0</v>
      </c>
      <c r="O21" s="6">
        <v>0</v>
      </c>
      <c r="P21" s="6">
        <v>0</v>
      </c>
      <c r="Q21" s="6">
        <v>179836.56333427422</v>
      </c>
      <c r="R21" s="7">
        <f>+SUM(G21:Q21)</f>
        <v>44768200.562177226</v>
      </c>
    </row>
    <row r="22" spans="1:18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742</v>
      </c>
      <c r="G22" s="16">
        <v>0</v>
      </c>
      <c r="H22" s="5">
        <v>1586725.3484162875</v>
      </c>
      <c r="I22" s="17">
        <v>0</v>
      </c>
      <c r="J22" s="17">
        <v>0</v>
      </c>
      <c r="K22" s="5">
        <v>0</v>
      </c>
      <c r="L22" s="5">
        <v>0</v>
      </c>
      <c r="M22" s="5">
        <v>19400101.240462486</v>
      </c>
      <c r="N22" s="6">
        <v>0</v>
      </c>
      <c r="O22" s="6">
        <v>0</v>
      </c>
      <c r="P22" s="6">
        <v>0</v>
      </c>
      <c r="Q22" s="6">
        <v>183746.08299332738</v>
      </c>
      <c r="R22" s="7">
        <f>+SUM(G22:Q22)</f>
        <v>21170572.671872102</v>
      </c>
    </row>
    <row r="23" spans="1:18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742</v>
      </c>
      <c r="G23" s="16">
        <v>0</v>
      </c>
      <c r="H23" s="5">
        <v>487223.90045248996</v>
      </c>
      <c r="I23" s="17">
        <v>0</v>
      </c>
      <c r="J23" s="17">
        <v>0</v>
      </c>
      <c r="K23" s="5">
        <v>0</v>
      </c>
      <c r="L23" s="5">
        <v>0</v>
      </c>
      <c r="M23" s="5">
        <v>5088430.9916469017</v>
      </c>
      <c r="N23" s="6">
        <v>0</v>
      </c>
      <c r="O23" s="6">
        <v>0</v>
      </c>
      <c r="P23" s="6">
        <v>0</v>
      </c>
      <c r="Q23" s="6">
        <v>159188.19742041748</v>
      </c>
      <c r="R23" s="7">
        <f>+SUM(G23:Q23)</f>
        <v>5734843.089519809</v>
      </c>
    </row>
    <row r="24" spans="1:18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742</v>
      </c>
      <c r="G24" s="16">
        <v>0</v>
      </c>
      <c r="H24" s="5">
        <v>10132840.642533898</v>
      </c>
      <c r="I24" s="17">
        <v>0</v>
      </c>
      <c r="J24" s="17">
        <v>0</v>
      </c>
      <c r="K24" s="5">
        <v>0</v>
      </c>
      <c r="L24" s="5">
        <v>0</v>
      </c>
      <c r="M24" s="5">
        <v>74075560.224653617</v>
      </c>
      <c r="N24" s="6">
        <v>0</v>
      </c>
      <c r="O24" s="6">
        <v>0</v>
      </c>
      <c r="P24" s="6">
        <v>0</v>
      </c>
      <c r="Q24" s="6">
        <v>204849.80841922085</v>
      </c>
      <c r="R24" s="7">
        <f>+SUM(G24:Q24)</f>
        <v>84413250.675606743</v>
      </c>
    </row>
    <row r="25" spans="1:18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742</v>
      </c>
      <c r="G25" s="16">
        <v>0</v>
      </c>
      <c r="H25" s="5">
        <v>10031570.877828002</v>
      </c>
      <c r="I25" s="17">
        <v>0</v>
      </c>
      <c r="J25" s="17">
        <v>0</v>
      </c>
      <c r="K25" s="5">
        <v>0</v>
      </c>
      <c r="L25" s="5">
        <v>0</v>
      </c>
      <c r="M25" s="5">
        <v>56668560.571695305</v>
      </c>
      <c r="N25" s="6">
        <v>0</v>
      </c>
      <c r="O25" s="6">
        <v>0</v>
      </c>
      <c r="P25" s="6">
        <v>0</v>
      </c>
      <c r="Q25" s="6">
        <v>330719.662915088</v>
      </c>
      <c r="R25" s="7">
        <f>+SUM(G25:Q25)</f>
        <v>67030851.112438396</v>
      </c>
    </row>
    <row r="26" spans="1:18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742</v>
      </c>
      <c r="G26" s="16">
        <v>0</v>
      </c>
      <c r="H26" s="5">
        <v>3990850.3167420663</v>
      </c>
      <c r="I26" s="17">
        <v>0</v>
      </c>
      <c r="J26" s="17">
        <v>0</v>
      </c>
      <c r="K26" s="5">
        <v>0</v>
      </c>
      <c r="L26" s="5">
        <v>0</v>
      </c>
      <c r="M26" s="5">
        <v>29810606.447984587</v>
      </c>
      <c r="N26" s="6">
        <v>0</v>
      </c>
      <c r="O26" s="6">
        <v>0</v>
      </c>
      <c r="P26" s="6">
        <v>0</v>
      </c>
      <c r="Q26" s="6">
        <v>263886.04825194617</v>
      </c>
      <c r="R26" s="7">
        <f>+SUM(G26:Q26)</f>
        <v>34065342.812978603</v>
      </c>
    </row>
    <row r="27" spans="1:18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742</v>
      </c>
      <c r="G27" s="16">
        <v>0</v>
      </c>
      <c r="H27" s="5">
        <v>151273039.06787384</v>
      </c>
      <c r="I27" s="17">
        <v>0</v>
      </c>
      <c r="J27" s="17">
        <v>0</v>
      </c>
      <c r="K27" s="5">
        <v>0</v>
      </c>
      <c r="L27" s="5">
        <v>0</v>
      </c>
      <c r="M27" s="5">
        <v>970500597.73190486</v>
      </c>
      <c r="N27" s="6">
        <v>0</v>
      </c>
      <c r="O27" s="6">
        <v>0</v>
      </c>
      <c r="P27" s="6">
        <v>0</v>
      </c>
      <c r="Q27" s="6">
        <v>5322276</v>
      </c>
      <c r="R27" s="7">
        <f>+SUM(G27:Q27)</f>
        <v>1127095912.7997787</v>
      </c>
    </row>
    <row r="28" spans="1:18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742</v>
      </c>
      <c r="G28" s="16">
        <v>0</v>
      </c>
      <c r="H28" s="5">
        <v>6633263.9819004387</v>
      </c>
      <c r="I28" s="17">
        <v>0</v>
      </c>
      <c r="J28" s="17">
        <v>0</v>
      </c>
      <c r="K28" s="5">
        <v>0</v>
      </c>
      <c r="L28" s="5">
        <v>0</v>
      </c>
      <c r="M28" s="5">
        <v>40072026.58577989</v>
      </c>
      <c r="N28" s="6">
        <v>0</v>
      </c>
      <c r="O28" s="6">
        <v>0</v>
      </c>
      <c r="P28" s="6">
        <v>0</v>
      </c>
      <c r="Q28" s="6">
        <v>196668.15102430919</v>
      </c>
      <c r="R28" s="7">
        <f>+SUM(G28:Q28)</f>
        <v>46901958.718704641</v>
      </c>
    </row>
    <row r="29" spans="1:18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742</v>
      </c>
      <c r="G29" s="16">
        <v>0</v>
      </c>
      <c r="H29" s="5">
        <v>14632541.547511257</v>
      </c>
      <c r="I29" s="17">
        <v>0</v>
      </c>
      <c r="J29" s="17">
        <v>0</v>
      </c>
      <c r="K29" s="5">
        <v>0</v>
      </c>
      <c r="L29" s="5">
        <v>0</v>
      </c>
      <c r="M29" s="5">
        <v>73568483.998518586</v>
      </c>
      <c r="N29" s="6">
        <v>0</v>
      </c>
      <c r="O29" s="6">
        <v>0</v>
      </c>
      <c r="P29" s="6">
        <v>0</v>
      </c>
      <c r="Q29" s="6">
        <v>449799.50897569087</v>
      </c>
      <c r="R29" s="7">
        <f>+SUM(G29:Q29)</f>
        <v>88650825.055005521</v>
      </c>
    </row>
    <row r="30" spans="1:18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742</v>
      </c>
      <c r="G30" s="16">
        <v>0</v>
      </c>
      <c r="H30" s="5">
        <v>27989240.389139876</v>
      </c>
      <c r="I30" s="17">
        <v>0</v>
      </c>
      <c r="J30" s="17">
        <v>0</v>
      </c>
      <c r="K30" s="5">
        <v>0</v>
      </c>
      <c r="L30" s="5">
        <v>0</v>
      </c>
      <c r="M30" s="5">
        <v>158471210.13608301</v>
      </c>
      <c r="N30" s="6">
        <v>0</v>
      </c>
      <c r="O30" s="6">
        <v>0</v>
      </c>
      <c r="P30" s="6">
        <v>0</v>
      </c>
      <c r="Q30" s="6">
        <v>738000</v>
      </c>
      <c r="R30" s="7">
        <f>+SUM(G30:Q30)</f>
        <v>187198450.5252229</v>
      </c>
    </row>
    <row r="31" spans="1:18" ht="30" x14ac:dyDescent="0.25">
      <c r="A31" s="4" t="s">
        <v>5</v>
      </c>
      <c r="B31" s="4" t="s">
        <v>68</v>
      </c>
      <c r="C31" s="4" t="s">
        <v>76</v>
      </c>
      <c r="D31" s="4" t="s">
        <v>763</v>
      </c>
      <c r="E31" s="13" t="s">
        <v>77</v>
      </c>
      <c r="F31" s="13" t="s">
        <v>742</v>
      </c>
      <c r="G31" s="16">
        <v>0</v>
      </c>
      <c r="H31" s="5">
        <v>11848343.420814596</v>
      </c>
      <c r="I31" s="17">
        <v>0</v>
      </c>
      <c r="J31" s="17">
        <v>0</v>
      </c>
      <c r="K31" s="5">
        <v>0</v>
      </c>
      <c r="L31" s="5">
        <v>0</v>
      </c>
      <c r="M31" s="5">
        <v>71399684.486623198</v>
      </c>
      <c r="N31" s="6">
        <v>0</v>
      </c>
      <c r="O31" s="6">
        <v>0</v>
      </c>
      <c r="P31" s="6">
        <v>0</v>
      </c>
      <c r="Q31" s="6">
        <v>641320.86764554016</v>
      </c>
      <c r="R31" s="7">
        <f>+SUM(G31:Q31)</f>
        <v>83889348.775083348</v>
      </c>
    </row>
    <row r="32" spans="1:18" ht="30" x14ac:dyDescent="0.25">
      <c r="A32" s="4" t="s">
        <v>5</v>
      </c>
      <c r="B32" s="4" t="s">
        <v>68</v>
      </c>
      <c r="C32" s="4" t="s">
        <v>76</v>
      </c>
      <c r="D32" s="4" t="s">
        <v>763</v>
      </c>
      <c r="E32" s="13" t="s">
        <v>78</v>
      </c>
      <c r="F32" s="13" t="s">
        <v>742</v>
      </c>
      <c r="G32" s="16">
        <v>0</v>
      </c>
      <c r="H32" s="5">
        <v>14541309.800904959</v>
      </c>
      <c r="I32" s="17">
        <v>0</v>
      </c>
      <c r="J32" s="17">
        <v>0</v>
      </c>
      <c r="K32" s="5">
        <v>0</v>
      </c>
      <c r="L32" s="5">
        <v>0</v>
      </c>
      <c r="M32" s="5">
        <v>119904370.35557339</v>
      </c>
      <c r="N32" s="6">
        <v>0</v>
      </c>
      <c r="O32" s="6">
        <v>0</v>
      </c>
      <c r="P32" s="6">
        <v>0</v>
      </c>
      <c r="Q32" s="6">
        <v>341931.50770990085</v>
      </c>
      <c r="R32" s="7">
        <f>+SUM(G32:Q32)</f>
        <v>134787611.66418824</v>
      </c>
    </row>
    <row r="33" spans="1:18" ht="30" x14ac:dyDescent="0.25">
      <c r="A33" s="4" t="s">
        <v>5</v>
      </c>
      <c r="B33" s="4" t="s">
        <v>68</v>
      </c>
      <c r="C33" s="4" t="s">
        <v>76</v>
      </c>
      <c r="D33" s="4" t="s">
        <v>763</v>
      </c>
      <c r="E33" s="13" t="s">
        <v>79</v>
      </c>
      <c r="F33" s="13" t="s">
        <v>742</v>
      </c>
      <c r="G33" s="16">
        <v>0</v>
      </c>
      <c r="H33" s="5">
        <v>11533851.656108648</v>
      </c>
      <c r="I33" s="17">
        <v>0</v>
      </c>
      <c r="J33" s="17">
        <v>0</v>
      </c>
      <c r="K33" s="5">
        <v>0</v>
      </c>
      <c r="L33" s="5">
        <v>0</v>
      </c>
      <c r="M33" s="5">
        <v>89826181.829025224</v>
      </c>
      <c r="N33" s="6">
        <v>0</v>
      </c>
      <c r="O33" s="6">
        <v>0</v>
      </c>
      <c r="P33" s="6">
        <v>0</v>
      </c>
      <c r="Q33" s="6">
        <v>361017.53743119404</v>
      </c>
      <c r="R33" s="7">
        <f>+SUM(G33:Q33)</f>
        <v>101721051.02256507</v>
      </c>
    </row>
    <row r="34" spans="1:18" ht="30" x14ac:dyDescent="0.25">
      <c r="A34" s="4" t="s">
        <v>5</v>
      </c>
      <c r="B34" s="4" t="s">
        <v>68</v>
      </c>
      <c r="C34" s="4" t="s">
        <v>76</v>
      </c>
      <c r="D34" s="4" t="s">
        <v>763</v>
      </c>
      <c r="E34" s="13" t="s">
        <v>80</v>
      </c>
      <c r="F34" s="13" t="s">
        <v>742</v>
      </c>
      <c r="G34" s="16">
        <v>0</v>
      </c>
      <c r="H34" s="5">
        <v>7065814.6244344227</v>
      </c>
      <c r="I34" s="17">
        <v>0</v>
      </c>
      <c r="J34" s="17">
        <v>0</v>
      </c>
      <c r="K34" s="5">
        <v>0</v>
      </c>
      <c r="L34" s="5">
        <v>0</v>
      </c>
      <c r="M34" s="5">
        <v>49372846.636455655</v>
      </c>
      <c r="N34" s="6">
        <v>0</v>
      </c>
      <c r="O34" s="6">
        <v>0</v>
      </c>
      <c r="P34" s="6">
        <v>0</v>
      </c>
      <c r="Q34" s="6">
        <v>365819.90506321029</v>
      </c>
      <c r="R34" s="7">
        <f>+SUM(G34:Q34)</f>
        <v>56804481.165953293</v>
      </c>
    </row>
    <row r="35" spans="1:18" ht="30" x14ac:dyDescent="0.25">
      <c r="A35" s="4" t="s">
        <v>5</v>
      </c>
      <c r="B35" s="4" t="s">
        <v>68</v>
      </c>
      <c r="C35" s="4" t="s">
        <v>76</v>
      </c>
      <c r="D35" s="4" t="s">
        <v>763</v>
      </c>
      <c r="E35" s="13" t="s">
        <v>81</v>
      </c>
      <c r="F35" s="13" t="s">
        <v>742</v>
      </c>
      <c r="G35" s="16">
        <v>0</v>
      </c>
      <c r="H35" s="5">
        <v>12252613.194570132</v>
      </c>
      <c r="I35" s="17">
        <v>0</v>
      </c>
      <c r="J35" s="17">
        <v>0</v>
      </c>
      <c r="K35" s="5">
        <v>0</v>
      </c>
      <c r="L35" s="5">
        <v>0</v>
      </c>
      <c r="M35" s="5">
        <v>81815218.818904221</v>
      </c>
      <c r="N35" s="6">
        <v>0</v>
      </c>
      <c r="O35" s="6">
        <v>0</v>
      </c>
      <c r="P35" s="6">
        <v>0</v>
      </c>
      <c r="Q35" s="6">
        <v>335717.37452917808</v>
      </c>
      <c r="R35" s="7">
        <f>+SUM(G35:Q35)</f>
        <v>94403549.388003528</v>
      </c>
    </row>
    <row r="36" spans="1:18" ht="30" x14ac:dyDescent="0.25">
      <c r="A36" s="4" t="s">
        <v>5</v>
      </c>
      <c r="B36" s="4" t="s">
        <v>68</v>
      </c>
      <c r="C36" s="4" t="s">
        <v>76</v>
      </c>
      <c r="D36" s="4" t="s">
        <v>763</v>
      </c>
      <c r="E36" s="13" t="s">
        <v>82</v>
      </c>
      <c r="F36" s="13" t="s">
        <v>742</v>
      </c>
      <c r="G36" s="16">
        <v>0</v>
      </c>
      <c r="H36" s="5">
        <v>7388206.959275946</v>
      </c>
      <c r="I36" s="17">
        <v>0</v>
      </c>
      <c r="J36" s="17">
        <v>0</v>
      </c>
      <c r="K36" s="5">
        <v>0</v>
      </c>
      <c r="L36" s="5">
        <v>0</v>
      </c>
      <c r="M36" s="5">
        <v>52355582.279171415</v>
      </c>
      <c r="N36" s="6">
        <v>0</v>
      </c>
      <c r="O36" s="6">
        <v>0</v>
      </c>
      <c r="P36" s="6">
        <v>0</v>
      </c>
      <c r="Q36" s="6">
        <v>306221.17010350164</v>
      </c>
      <c r="R36" s="7">
        <f>+SUM(G36:Q36)</f>
        <v>60050010.408550866</v>
      </c>
    </row>
    <row r="37" spans="1:18" ht="30" x14ac:dyDescent="0.25">
      <c r="A37" s="4" t="s">
        <v>5</v>
      </c>
      <c r="B37" s="4" t="s">
        <v>68</v>
      </c>
      <c r="C37" s="4" t="s">
        <v>76</v>
      </c>
      <c r="D37" s="4" t="s">
        <v>763</v>
      </c>
      <c r="E37" s="13" t="s">
        <v>83</v>
      </c>
      <c r="F37" s="13" t="s">
        <v>742</v>
      </c>
      <c r="G37" s="16">
        <v>0</v>
      </c>
      <c r="H37" s="5">
        <v>3232787.5927602164</v>
      </c>
      <c r="I37" s="17">
        <v>0</v>
      </c>
      <c r="J37" s="17">
        <v>0</v>
      </c>
      <c r="K37" s="5">
        <v>0</v>
      </c>
      <c r="L37" s="5">
        <v>0</v>
      </c>
      <c r="M37" s="5">
        <v>21500086.939533845</v>
      </c>
      <c r="N37" s="6">
        <v>0</v>
      </c>
      <c r="O37" s="6">
        <v>0</v>
      </c>
      <c r="P37" s="6">
        <v>0</v>
      </c>
      <c r="Q37" s="6">
        <v>273158.89792665315</v>
      </c>
      <c r="R37" s="7">
        <f>+SUM(G37:Q37)</f>
        <v>25006033.430220716</v>
      </c>
    </row>
    <row r="38" spans="1:18" ht="30" x14ac:dyDescent="0.25">
      <c r="A38" s="4" t="s">
        <v>5</v>
      </c>
      <c r="B38" s="4" t="s">
        <v>68</v>
      </c>
      <c r="C38" s="4" t="s">
        <v>76</v>
      </c>
      <c r="D38" s="4" t="s">
        <v>763</v>
      </c>
      <c r="E38" s="13" t="s">
        <v>84</v>
      </c>
      <c r="F38" s="13" t="s">
        <v>742</v>
      </c>
      <c r="G38" s="16">
        <v>0</v>
      </c>
      <c r="H38" s="5">
        <v>7461658.4162895605</v>
      </c>
      <c r="I38" s="17">
        <v>0</v>
      </c>
      <c r="J38" s="17">
        <v>0</v>
      </c>
      <c r="K38" s="5">
        <v>0</v>
      </c>
      <c r="L38" s="5">
        <v>0</v>
      </c>
      <c r="M38" s="5">
        <v>38544098.674362682</v>
      </c>
      <c r="N38" s="6">
        <v>0</v>
      </c>
      <c r="O38" s="6">
        <v>0</v>
      </c>
      <c r="P38" s="6">
        <v>0</v>
      </c>
      <c r="Q38" s="6">
        <v>256448.03959082236</v>
      </c>
      <c r="R38" s="7">
        <f>+SUM(G38:Q38)</f>
        <v>46262205.130243063</v>
      </c>
    </row>
    <row r="39" spans="1:18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742</v>
      </c>
      <c r="G39" s="16">
        <v>0</v>
      </c>
      <c r="H39" s="5">
        <v>64275511.085972726</v>
      </c>
      <c r="I39" s="17">
        <v>0</v>
      </c>
      <c r="J39" s="17">
        <v>0</v>
      </c>
      <c r="K39" s="5">
        <v>0</v>
      </c>
      <c r="L39" s="5">
        <v>0</v>
      </c>
      <c r="M39" s="5">
        <v>473817722.83996195</v>
      </c>
      <c r="N39" s="6">
        <v>0</v>
      </c>
      <c r="O39" s="6">
        <v>0</v>
      </c>
      <c r="P39" s="6">
        <v>0</v>
      </c>
      <c r="Q39" s="6">
        <v>1991636.46</v>
      </c>
      <c r="R39" s="7">
        <f>+SUM(G39:Q39)</f>
        <v>540084870.38593471</v>
      </c>
    </row>
    <row r="40" spans="1:18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742</v>
      </c>
      <c r="G40" s="16">
        <v>0</v>
      </c>
      <c r="H40" s="5">
        <v>1429195.4298642538</v>
      </c>
      <c r="I40" s="17">
        <v>0</v>
      </c>
      <c r="J40" s="17">
        <v>0</v>
      </c>
      <c r="K40" s="5">
        <v>0</v>
      </c>
      <c r="L40" s="5">
        <v>0</v>
      </c>
      <c r="M40" s="5">
        <v>34163389.002918497</v>
      </c>
      <c r="N40" s="6">
        <v>0</v>
      </c>
      <c r="O40" s="6">
        <v>0</v>
      </c>
      <c r="P40" s="6">
        <v>0</v>
      </c>
      <c r="Q40" s="6">
        <v>199659.6</v>
      </c>
      <c r="R40" s="7">
        <f>+SUM(G40:Q40)</f>
        <v>35792244.032782756</v>
      </c>
    </row>
    <row r="41" spans="1:18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742</v>
      </c>
      <c r="G41" s="16">
        <v>0</v>
      </c>
      <c r="H41" s="5">
        <v>33819962.199094653</v>
      </c>
      <c r="I41" s="17">
        <v>0</v>
      </c>
      <c r="J41" s="17">
        <v>0</v>
      </c>
      <c r="K41" s="5">
        <v>0</v>
      </c>
      <c r="L41" s="5">
        <v>0</v>
      </c>
      <c r="M41" s="5">
        <v>224903423.61115593</v>
      </c>
      <c r="N41" s="6">
        <v>0</v>
      </c>
      <c r="O41" s="6">
        <v>0</v>
      </c>
      <c r="P41" s="6">
        <v>0</v>
      </c>
      <c r="Q41" s="6">
        <v>936121.86</v>
      </c>
      <c r="R41" s="7">
        <f>+SUM(G41:Q41)</f>
        <v>259659507.67025059</v>
      </c>
    </row>
    <row r="42" spans="1:18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742</v>
      </c>
      <c r="G42" s="16">
        <v>0</v>
      </c>
      <c r="H42" s="5">
        <v>78533261.909502864</v>
      </c>
      <c r="I42" s="17">
        <v>0</v>
      </c>
      <c r="J42" s="17">
        <v>0</v>
      </c>
      <c r="K42" s="5">
        <v>0</v>
      </c>
      <c r="L42" s="5">
        <v>0</v>
      </c>
      <c r="M42" s="5">
        <v>455329133.25795078</v>
      </c>
      <c r="N42" s="6">
        <v>0</v>
      </c>
      <c r="O42" s="6">
        <v>0</v>
      </c>
      <c r="P42" s="6">
        <v>0</v>
      </c>
      <c r="Q42" s="6">
        <v>1856083.32</v>
      </c>
      <c r="R42" s="7">
        <f>+SUM(G42:Q42)</f>
        <v>535718478.48745364</v>
      </c>
    </row>
    <row r="43" spans="1:18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742</v>
      </c>
      <c r="G43" s="16">
        <v>0</v>
      </c>
      <c r="H43" s="5">
        <v>58851007.167420983</v>
      </c>
      <c r="I43" s="17">
        <v>0</v>
      </c>
      <c r="J43" s="17">
        <v>0</v>
      </c>
      <c r="K43" s="5">
        <v>0</v>
      </c>
      <c r="L43" s="5">
        <v>0</v>
      </c>
      <c r="M43" s="5">
        <v>408779965.97063637</v>
      </c>
      <c r="N43" s="6">
        <v>0</v>
      </c>
      <c r="O43" s="6">
        <v>0</v>
      </c>
      <c r="P43" s="6">
        <v>0</v>
      </c>
      <c r="Q43" s="6">
        <v>2209063.86</v>
      </c>
      <c r="R43" s="7">
        <f>+SUM(G43:Q43)</f>
        <v>469840036.99805737</v>
      </c>
    </row>
    <row r="44" spans="1:18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742</v>
      </c>
      <c r="G44" s="16">
        <v>0</v>
      </c>
      <c r="H44" s="5">
        <v>71953717.619909167</v>
      </c>
      <c r="I44" s="17">
        <v>0</v>
      </c>
      <c r="J44" s="17">
        <v>0</v>
      </c>
      <c r="K44" s="5">
        <v>0</v>
      </c>
      <c r="L44" s="5">
        <v>0</v>
      </c>
      <c r="M44" s="5">
        <v>511832439.45019913</v>
      </c>
      <c r="N44" s="6">
        <v>0</v>
      </c>
      <c r="O44" s="6">
        <v>0</v>
      </c>
      <c r="P44" s="6">
        <v>0</v>
      </c>
      <c r="Q44" s="6">
        <v>2928302.64</v>
      </c>
      <c r="R44" s="7">
        <f>+SUM(G44:Q44)</f>
        <v>586714459.71010828</v>
      </c>
    </row>
    <row r="45" spans="1:18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742</v>
      </c>
      <c r="G45" s="16">
        <v>0</v>
      </c>
      <c r="H45" s="5">
        <v>49324520.751131415</v>
      </c>
      <c r="I45" s="17">
        <v>0</v>
      </c>
      <c r="J45" s="17">
        <v>0</v>
      </c>
      <c r="K45" s="5">
        <v>0</v>
      </c>
      <c r="L45" s="5">
        <v>0</v>
      </c>
      <c r="M45" s="5">
        <v>365930069.2440272</v>
      </c>
      <c r="N45" s="6">
        <v>0</v>
      </c>
      <c r="O45" s="6">
        <v>0</v>
      </c>
      <c r="P45" s="6">
        <v>0</v>
      </c>
      <c r="Q45" s="6">
        <v>2142000</v>
      </c>
      <c r="R45" s="7">
        <f>+SUM(G45:Q45)</f>
        <v>417396589.99515861</v>
      </c>
    </row>
    <row r="46" spans="1:18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742</v>
      </c>
      <c r="G46" s="16">
        <v>0</v>
      </c>
      <c r="H46" s="5">
        <v>84846715.665158272</v>
      </c>
      <c r="I46" s="17">
        <v>0</v>
      </c>
      <c r="J46" s="17">
        <v>0</v>
      </c>
      <c r="K46" s="5">
        <v>0</v>
      </c>
      <c r="L46" s="5">
        <v>0</v>
      </c>
      <c r="M46" s="5">
        <v>582130155.80627608</v>
      </c>
      <c r="N46" s="6">
        <v>0</v>
      </c>
      <c r="O46" s="6">
        <v>0</v>
      </c>
      <c r="P46" s="6">
        <v>0</v>
      </c>
      <c r="Q46" s="6">
        <v>2351706.8739552926</v>
      </c>
      <c r="R46" s="7">
        <f>+SUM(G46:Q46)</f>
        <v>669328578.3453896</v>
      </c>
    </row>
    <row r="47" spans="1:18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742</v>
      </c>
      <c r="G47" s="16">
        <v>0</v>
      </c>
      <c r="H47" s="5">
        <v>6940742.7058823518</v>
      </c>
      <c r="I47" s="17">
        <v>0</v>
      </c>
      <c r="J47" s="17">
        <v>0</v>
      </c>
      <c r="K47" s="5">
        <v>0</v>
      </c>
      <c r="L47" s="5">
        <v>0</v>
      </c>
      <c r="M47" s="5">
        <v>44363757.282187432</v>
      </c>
      <c r="N47" s="6">
        <v>0</v>
      </c>
      <c r="O47" s="6">
        <v>0</v>
      </c>
      <c r="P47" s="6">
        <v>0</v>
      </c>
      <c r="Q47" s="6">
        <v>305882.60604470741</v>
      </c>
      <c r="R47" s="7">
        <f>+SUM(G47:Q47)</f>
        <v>51610382.594114497</v>
      </c>
    </row>
    <row r="48" spans="1:18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742</v>
      </c>
      <c r="G48" s="16">
        <v>0</v>
      </c>
      <c r="H48" s="5">
        <v>155217836.57013512</v>
      </c>
      <c r="I48" s="17">
        <v>0</v>
      </c>
      <c r="J48" s="17">
        <v>0</v>
      </c>
      <c r="K48" s="5">
        <v>0</v>
      </c>
      <c r="L48" s="5">
        <v>0</v>
      </c>
      <c r="M48" s="5">
        <v>1598709539.2276022</v>
      </c>
      <c r="N48" s="6">
        <v>0</v>
      </c>
      <c r="O48" s="6">
        <v>0</v>
      </c>
      <c r="P48" s="6">
        <v>0</v>
      </c>
      <c r="Q48" s="6">
        <v>5819165.1000000006</v>
      </c>
      <c r="R48" s="7">
        <f>+SUM(G48:Q48)</f>
        <v>1759746540.8977373</v>
      </c>
    </row>
    <row r="49" spans="1:18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742</v>
      </c>
      <c r="G49" s="16">
        <v>0</v>
      </c>
      <c r="H49" s="5">
        <v>10490435.610859469</v>
      </c>
      <c r="I49" s="17">
        <v>0</v>
      </c>
      <c r="J49" s="17">
        <v>0</v>
      </c>
      <c r="K49" s="5">
        <v>0</v>
      </c>
      <c r="L49" s="5">
        <v>0</v>
      </c>
      <c r="M49" s="5">
        <v>64373098.72738336</v>
      </c>
      <c r="N49" s="6">
        <v>0</v>
      </c>
      <c r="O49" s="6">
        <v>0</v>
      </c>
      <c r="P49" s="6">
        <v>0</v>
      </c>
      <c r="Q49" s="6">
        <v>461514.77999999997</v>
      </c>
      <c r="R49" s="7">
        <f>+SUM(G49:Q49)</f>
        <v>75325049.11824283</v>
      </c>
    </row>
    <row r="50" spans="1:18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742</v>
      </c>
      <c r="G50" s="16">
        <v>0</v>
      </c>
      <c r="H50" s="5">
        <v>27573367.855203554</v>
      </c>
      <c r="I50" s="17">
        <v>0</v>
      </c>
      <c r="J50" s="17">
        <v>0</v>
      </c>
      <c r="K50" s="5">
        <v>0</v>
      </c>
      <c r="L50" s="5">
        <v>0</v>
      </c>
      <c r="M50" s="5">
        <v>207687297.5908047</v>
      </c>
      <c r="N50" s="6">
        <v>0</v>
      </c>
      <c r="O50" s="6">
        <v>0</v>
      </c>
      <c r="P50" s="6">
        <v>0</v>
      </c>
      <c r="Q50" s="6">
        <v>902935.98</v>
      </c>
      <c r="R50" s="7">
        <f>+SUM(G50:Q50)</f>
        <v>236163601.42600825</v>
      </c>
    </row>
    <row r="51" spans="1:18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742</v>
      </c>
      <c r="G51" s="16">
        <v>0</v>
      </c>
      <c r="H51" s="5">
        <v>19217348.552036315</v>
      </c>
      <c r="I51" s="17">
        <v>0</v>
      </c>
      <c r="J51" s="17">
        <v>0</v>
      </c>
      <c r="K51" s="5">
        <v>0</v>
      </c>
      <c r="L51" s="5">
        <v>0</v>
      </c>
      <c r="M51" s="5">
        <v>100166757.48704919</v>
      </c>
      <c r="N51" s="6">
        <v>0</v>
      </c>
      <c r="O51" s="6">
        <v>0</v>
      </c>
      <c r="P51" s="6">
        <v>0</v>
      </c>
      <c r="Q51" s="6">
        <v>702306</v>
      </c>
      <c r="R51" s="7">
        <f>+SUM(G51:Q51)</f>
        <v>120086412.03908551</v>
      </c>
    </row>
    <row r="52" spans="1:18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742</v>
      </c>
      <c r="G52" s="16">
        <v>0</v>
      </c>
      <c r="H52" s="5">
        <v>28127524.063348398</v>
      </c>
      <c r="I52" s="17">
        <v>0</v>
      </c>
      <c r="J52" s="17">
        <v>0</v>
      </c>
      <c r="K52" s="5">
        <v>0</v>
      </c>
      <c r="L52" s="5">
        <v>0</v>
      </c>
      <c r="M52" s="5">
        <v>204249373.03670353</v>
      </c>
      <c r="N52" s="6">
        <v>0</v>
      </c>
      <c r="O52" s="6">
        <v>0</v>
      </c>
      <c r="P52" s="6">
        <v>0</v>
      </c>
      <c r="Q52" s="6">
        <v>682449.68313031457</v>
      </c>
      <c r="R52" s="7">
        <f>+SUM(G52:Q52)</f>
        <v>233059346.78318226</v>
      </c>
    </row>
    <row r="53" spans="1:18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742</v>
      </c>
      <c r="G53" s="16">
        <v>0</v>
      </c>
      <c r="H53" s="5">
        <v>10472775.846153826</v>
      </c>
      <c r="I53" s="17">
        <v>0</v>
      </c>
      <c r="J53" s="17">
        <v>0</v>
      </c>
      <c r="K53" s="5">
        <v>0</v>
      </c>
      <c r="L53" s="5">
        <v>0</v>
      </c>
      <c r="M53" s="5">
        <v>76758333.723993227</v>
      </c>
      <c r="N53" s="6">
        <v>0</v>
      </c>
      <c r="O53" s="6">
        <v>0</v>
      </c>
      <c r="P53" s="6">
        <v>0</v>
      </c>
      <c r="Q53" s="6">
        <v>534147.99686968524</v>
      </c>
      <c r="R53" s="7">
        <f>+SUM(G53:Q53)</f>
        <v>87765257.567016736</v>
      </c>
    </row>
    <row r="54" spans="1:18" x14ac:dyDescent="0.25">
      <c r="A54" s="4" t="s">
        <v>5</v>
      </c>
      <c r="B54" s="4" t="s">
        <v>136</v>
      </c>
      <c r="C54" s="4" t="s">
        <v>150</v>
      </c>
      <c r="D54" s="4" t="s">
        <v>764</v>
      </c>
      <c r="E54" s="13" t="s">
        <v>151</v>
      </c>
      <c r="F54" s="13" t="s">
        <v>742</v>
      </c>
      <c r="G54" s="16">
        <v>0</v>
      </c>
      <c r="H54" s="5">
        <v>2693144.8778279796</v>
      </c>
      <c r="I54" s="17">
        <v>0</v>
      </c>
      <c r="J54" s="17">
        <v>0</v>
      </c>
      <c r="K54" s="5">
        <v>0</v>
      </c>
      <c r="L54" s="5">
        <v>0</v>
      </c>
      <c r="M54" s="5">
        <v>28180730.771852884</v>
      </c>
      <c r="N54" s="6">
        <v>0</v>
      </c>
      <c r="O54" s="6">
        <v>0</v>
      </c>
      <c r="P54" s="6">
        <v>0</v>
      </c>
      <c r="Q54" s="6">
        <v>268169.38401925826</v>
      </c>
      <c r="R54" s="7">
        <f>+SUM(G54:Q54)</f>
        <v>31142045.033700123</v>
      </c>
    </row>
    <row r="55" spans="1:18" x14ac:dyDescent="0.25">
      <c r="A55" s="4" t="s">
        <v>5</v>
      </c>
      <c r="B55" s="4" t="s">
        <v>136</v>
      </c>
      <c r="C55" s="4" t="s">
        <v>150</v>
      </c>
      <c r="D55" s="4" t="s">
        <v>764</v>
      </c>
      <c r="E55" s="13" t="s">
        <v>152</v>
      </c>
      <c r="F55" s="13" t="s">
        <v>742</v>
      </c>
      <c r="G55" s="16">
        <v>0</v>
      </c>
      <c r="H55" s="5">
        <v>7643956.2081448212</v>
      </c>
      <c r="I55" s="17">
        <v>0</v>
      </c>
      <c r="J55" s="17">
        <v>0</v>
      </c>
      <c r="K55" s="5">
        <v>0</v>
      </c>
      <c r="L55" s="5">
        <v>0</v>
      </c>
      <c r="M55" s="5">
        <v>90259030.916266382</v>
      </c>
      <c r="N55" s="6">
        <v>0</v>
      </c>
      <c r="O55" s="6">
        <v>0</v>
      </c>
      <c r="P55" s="6">
        <v>0</v>
      </c>
      <c r="Q55" s="6">
        <v>785910.61598074192</v>
      </c>
      <c r="R55" s="7">
        <f>+SUM(G55:Q55)</f>
        <v>98688897.74039194</v>
      </c>
    </row>
    <row r="56" spans="1:18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742</v>
      </c>
      <c r="G56" s="16">
        <v>0</v>
      </c>
      <c r="H56" s="5">
        <v>21945864.579185486</v>
      </c>
      <c r="I56" s="17">
        <v>0</v>
      </c>
      <c r="J56" s="17">
        <v>0</v>
      </c>
      <c r="K56" s="5">
        <v>0</v>
      </c>
      <c r="L56" s="5">
        <v>0</v>
      </c>
      <c r="M56" s="5">
        <v>152843533.04484501</v>
      </c>
      <c r="N56" s="6">
        <v>0</v>
      </c>
      <c r="O56" s="6">
        <v>0</v>
      </c>
      <c r="P56" s="6">
        <v>0</v>
      </c>
      <c r="Q56" s="6">
        <v>537420.86573623493</v>
      </c>
      <c r="R56" s="7">
        <f>+SUM(G56:Q56)</f>
        <v>175326818.48976675</v>
      </c>
    </row>
    <row r="57" spans="1:18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742</v>
      </c>
      <c r="G57" s="16">
        <v>0</v>
      </c>
      <c r="H57" s="5">
        <v>35529252.832578987</v>
      </c>
      <c r="I57" s="17">
        <v>0</v>
      </c>
      <c r="J57" s="17">
        <v>0</v>
      </c>
      <c r="K57" s="5">
        <v>0</v>
      </c>
      <c r="L57" s="5">
        <v>0</v>
      </c>
      <c r="M57" s="5">
        <v>230568823.28315428</v>
      </c>
      <c r="N57" s="6">
        <v>0</v>
      </c>
      <c r="O57" s="6">
        <v>0</v>
      </c>
      <c r="P57" s="6">
        <v>0</v>
      </c>
      <c r="Q57" s="6">
        <v>1097891.1749830311</v>
      </c>
      <c r="R57" s="7">
        <f>+SUM(G57:Q57)</f>
        <v>267195967.29071629</v>
      </c>
    </row>
    <row r="58" spans="1:18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742</v>
      </c>
      <c r="G58" s="16">
        <v>0</v>
      </c>
      <c r="H58" s="5">
        <v>48350988.796380013</v>
      </c>
      <c r="I58" s="17">
        <v>0</v>
      </c>
      <c r="J58" s="17">
        <v>0</v>
      </c>
      <c r="K58" s="5">
        <v>0</v>
      </c>
      <c r="L58" s="5">
        <v>0</v>
      </c>
      <c r="M58" s="5">
        <v>338543313.43167818</v>
      </c>
      <c r="N58" s="6">
        <v>0</v>
      </c>
      <c r="O58" s="6">
        <v>0</v>
      </c>
      <c r="P58" s="6">
        <v>0</v>
      </c>
      <c r="Q58" s="6">
        <v>1037148.1067914619</v>
      </c>
      <c r="R58" s="7">
        <f>+SUM(G58:Q58)</f>
        <v>387931450.33484966</v>
      </c>
    </row>
    <row r="59" spans="1:18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742</v>
      </c>
      <c r="G59" s="16">
        <v>0</v>
      </c>
      <c r="H59" s="5">
        <v>7499664.5248869732</v>
      </c>
      <c r="I59" s="17">
        <v>0</v>
      </c>
      <c r="J59" s="17">
        <v>0</v>
      </c>
      <c r="K59" s="5">
        <v>0</v>
      </c>
      <c r="L59" s="5">
        <v>0</v>
      </c>
      <c r="M59" s="5">
        <v>67951754.134643853</v>
      </c>
      <c r="N59" s="6">
        <v>0</v>
      </c>
      <c r="O59" s="6">
        <v>0</v>
      </c>
      <c r="P59" s="6">
        <v>0</v>
      </c>
      <c r="Q59" s="6">
        <v>471192.34276809572</v>
      </c>
      <c r="R59" s="7">
        <f>+SUM(G59:Q59)</f>
        <v>75922611.002298921</v>
      </c>
    </row>
    <row r="60" spans="1:18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742</v>
      </c>
      <c r="G60" s="16">
        <v>0</v>
      </c>
      <c r="H60" s="5">
        <v>19805039.484162822</v>
      </c>
      <c r="I60" s="17">
        <v>0</v>
      </c>
      <c r="J60" s="17">
        <v>0</v>
      </c>
      <c r="K60" s="5">
        <v>0</v>
      </c>
      <c r="L60" s="5">
        <v>0</v>
      </c>
      <c r="M60" s="5">
        <v>142157934.49390334</v>
      </c>
      <c r="N60" s="6">
        <v>0</v>
      </c>
      <c r="O60" s="6">
        <v>0</v>
      </c>
      <c r="P60" s="6">
        <v>0</v>
      </c>
      <c r="Q60" s="6">
        <v>902145.8356350566</v>
      </c>
      <c r="R60" s="7">
        <f>+SUM(G60:Q60)</f>
        <v>162865119.81370121</v>
      </c>
    </row>
    <row r="61" spans="1:18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742</v>
      </c>
      <c r="G61" s="16">
        <v>0</v>
      </c>
      <c r="H61" s="5">
        <v>4712661.0226244293</v>
      </c>
      <c r="I61" s="17">
        <v>0</v>
      </c>
      <c r="J61" s="17">
        <v>0</v>
      </c>
      <c r="K61" s="5">
        <v>0</v>
      </c>
      <c r="L61" s="5">
        <v>0</v>
      </c>
      <c r="M61" s="5">
        <v>35341585.940423846</v>
      </c>
      <c r="N61" s="6">
        <v>0</v>
      </c>
      <c r="O61" s="6">
        <v>0</v>
      </c>
      <c r="P61" s="6">
        <v>0</v>
      </c>
      <c r="Q61" s="6">
        <v>219805.13408612009</v>
      </c>
      <c r="R61" s="7">
        <f>+SUM(G61:Q61)</f>
        <v>40274052.097134396</v>
      </c>
    </row>
    <row r="62" spans="1:18" ht="30" x14ac:dyDescent="0.25">
      <c r="A62" s="4" t="s">
        <v>5</v>
      </c>
      <c r="B62" s="4" t="s">
        <v>158</v>
      </c>
      <c r="C62" s="4" t="s">
        <v>172</v>
      </c>
      <c r="D62" s="4" t="s">
        <v>765</v>
      </c>
      <c r="E62" s="13" t="s">
        <v>173</v>
      </c>
      <c r="F62" s="13" t="s">
        <v>742</v>
      </c>
      <c r="G62" s="16">
        <v>0</v>
      </c>
      <c r="H62" s="5">
        <v>36790229.248868257</v>
      </c>
      <c r="I62" s="17">
        <v>0</v>
      </c>
      <c r="J62" s="17">
        <v>0</v>
      </c>
      <c r="K62" s="5">
        <v>0</v>
      </c>
      <c r="L62" s="5">
        <v>0</v>
      </c>
      <c r="M62" s="5">
        <v>304292177.52268076</v>
      </c>
      <c r="N62" s="6">
        <v>0</v>
      </c>
      <c r="O62" s="6">
        <v>0</v>
      </c>
      <c r="P62" s="6">
        <v>0</v>
      </c>
      <c r="Q62" s="6">
        <v>937365.44454041624</v>
      </c>
      <c r="R62" s="7">
        <f>+SUM(G62:Q62)</f>
        <v>342019772.21608943</v>
      </c>
    </row>
    <row r="63" spans="1:18" ht="30" x14ac:dyDescent="0.25">
      <c r="A63" s="4" t="s">
        <v>5</v>
      </c>
      <c r="B63" s="4" t="s">
        <v>158</v>
      </c>
      <c r="C63" s="4" t="s">
        <v>172</v>
      </c>
      <c r="D63" s="4" t="s">
        <v>765</v>
      </c>
      <c r="E63" s="13" t="s">
        <v>174</v>
      </c>
      <c r="F63" s="13" t="s">
        <v>742</v>
      </c>
      <c r="G63" s="16">
        <v>0</v>
      </c>
      <c r="H63" s="5">
        <v>30335376.606335104</v>
      </c>
      <c r="I63" s="17">
        <v>0</v>
      </c>
      <c r="J63" s="17">
        <v>0</v>
      </c>
      <c r="K63" s="5">
        <v>0</v>
      </c>
      <c r="L63" s="5">
        <v>0</v>
      </c>
      <c r="M63" s="5">
        <v>210027147.47529975</v>
      </c>
      <c r="N63" s="6">
        <v>0</v>
      </c>
      <c r="O63" s="6">
        <v>0</v>
      </c>
      <c r="P63" s="6">
        <v>0</v>
      </c>
      <c r="Q63" s="6">
        <v>987980.06564302905</v>
      </c>
      <c r="R63" s="7">
        <f>+SUM(G63:Q63)</f>
        <v>241350504.14727789</v>
      </c>
    </row>
    <row r="64" spans="1:18" ht="30" x14ac:dyDescent="0.25">
      <c r="A64" s="4" t="s">
        <v>5</v>
      </c>
      <c r="B64" s="4" t="s">
        <v>158</v>
      </c>
      <c r="C64" s="4" t="s">
        <v>172</v>
      </c>
      <c r="D64" s="4" t="s">
        <v>765</v>
      </c>
      <c r="E64" s="13" t="s">
        <v>175</v>
      </c>
      <c r="F64" s="13" t="s">
        <v>742</v>
      </c>
      <c r="G64" s="16">
        <v>0</v>
      </c>
      <c r="H64" s="5">
        <v>26991929.556561425</v>
      </c>
      <c r="I64" s="17">
        <v>0</v>
      </c>
      <c r="J64" s="17">
        <v>0</v>
      </c>
      <c r="K64" s="5">
        <v>0</v>
      </c>
      <c r="L64" s="5">
        <v>0</v>
      </c>
      <c r="M64" s="5">
        <v>238473674.92152536</v>
      </c>
      <c r="N64" s="6">
        <v>0</v>
      </c>
      <c r="O64" s="6">
        <v>0</v>
      </c>
      <c r="P64" s="6">
        <v>0</v>
      </c>
      <c r="Q64" s="6">
        <v>1023381.4032815698</v>
      </c>
      <c r="R64" s="7">
        <f>+SUM(G64:Q64)</f>
        <v>266488985.88136834</v>
      </c>
    </row>
    <row r="65" spans="1:18" ht="30" x14ac:dyDescent="0.25">
      <c r="A65" s="4" t="s">
        <v>5</v>
      </c>
      <c r="B65" s="4" t="s">
        <v>158</v>
      </c>
      <c r="C65" s="4" t="s">
        <v>172</v>
      </c>
      <c r="D65" s="4" t="s">
        <v>765</v>
      </c>
      <c r="E65" s="13" t="s">
        <v>176</v>
      </c>
      <c r="F65" s="13" t="s">
        <v>742</v>
      </c>
      <c r="G65" s="16">
        <v>0</v>
      </c>
      <c r="H65" s="5">
        <v>26422436.751131266</v>
      </c>
      <c r="I65" s="17">
        <v>0</v>
      </c>
      <c r="J65" s="17">
        <v>0</v>
      </c>
      <c r="K65" s="5">
        <v>0</v>
      </c>
      <c r="L65" s="5">
        <v>0</v>
      </c>
      <c r="M65" s="5">
        <v>227103431.0313347</v>
      </c>
      <c r="N65" s="6">
        <v>0</v>
      </c>
      <c r="O65" s="6">
        <v>0</v>
      </c>
      <c r="P65" s="6">
        <v>0</v>
      </c>
      <c r="Q65" s="6">
        <v>852755.57801658148</v>
      </c>
      <c r="R65" s="7">
        <f>+SUM(G65:Q65)</f>
        <v>254378623.36048254</v>
      </c>
    </row>
    <row r="66" spans="1:18" ht="30" x14ac:dyDescent="0.25">
      <c r="A66" s="4" t="s">
        <v>5</v>
      </c>
      <c r="B66" s="4" t="s">
        <v>158</v>
      </c>
      <c r="C66" s="4" t="s">
        <v>172</v>
      </c>
      <c r="D66" s="4" t="s">
        <v>765</v>
      </c>
      <c r="E66" s="13" t="s">
        <v>162</v>
      </c>
      <c r="F66" s="13" t="s">
        <v>742</v>
      </c>
      <c r="G66" s="16">
        <v>0</v>
      </c>
      <c r="H66" s="5">
        <v>25456807.031674147</v>
      </c>
      <c r="I66" s="17">
        <v>0</v>
      </c>
      <c r="J66" s="17">
        <v>0</v>
      </c>
      <c r="K66" s="5">
        <v>0</v>
      </c>
      <c r="L66" s="5">
        <v>0</v>
      </c>
      <c r="M66" s="5">
        <v>194019789.39512303</v>
      </c>
      <c r="N66" s="6">
        <v>0</v>
      </c>
      <c r="O66" s="6">
        <v>0</v>
      </c>
      <c r="P66" s="6">
        <v>0</v>
      </c>
      <c r="Q66" s="6">
        <v>764542.52676835412</v>
      </c>
      <c r="R66" s="7">
        <f>+SUM(G66:Q66)</f>
        <v>220241138.95356554</v>
      </c>
    </row>
    <row r="67" spans="1:18" ht="30" x14ac:dyDescent="0.25">
      <c r="A67" s="4" t="s">
        <v>5</v>
      </c>
      <c r="B67" s="4" t="s">
        <v>158</v>
      </c>
      <c r="C67" s="4" t="s">
        <v>172</v>
      </c>
      <c r="D67" s="4" t="s">
        <v>765</v>
      </c>
      <c r="E67" s="13" t="s">
        <v>163</v>
      </c>
      <c r="F67" s="13" t="s">
        <v>742</v>
      </c>
      <c r="G67" s="16">
        <v>0</v>
      </c>
      <c r="H67" s="5">
        <v>20938347.067873269</v>
      </c>
      <c r="I67" s="17">
        <v>0</v>
      </c>
      <c r="J67" s="17">
        <v>0</v>
      </c>
      <c r="K67" s="5">
        <v>0</v>
      </c>
      <c r="L67" s="5">
        <v>0</v>
      </c>
      <c r="M67" s="5">
        <v>130909718.00195396</v>
      </c>
      <c r="N67" s="6">
        <v>0</v>
      </c>
      <c r="O67" s="6">
        <v>0</v>
      </c>
      <c r="P67" s="6">
        <v>0</v>
      </c>
      <c r="Q67" s="6">
        <v>467430.6599960773</v>
      </c>
      <c r="R67" s="7">
        <f>+SUM(G67:Q67)</f>
        <v>152315495.72982329</v>
      </c>
    </row>
    <row r="68" spans="1:18" ht="30" x14ac:dyDescent="0.25">
      <c r="A68" s="4" t="s">
        <v>5</v>
      </c>
      <c r="B68" s="4" t="s">
        <v>158</v>
      </c>
      <c r="C68" s="4" t="s">
        <v>172</v>
      </c>
      <c r="D68" s="4" t="s">
        <v>765</v>
      </c>
      <c r="E68" s="13" t="s">
        <v>159</v>
      </c>
      <c r="F68" s="13" t="s">
        <v>742</v>
      </c>
      <c r="G68" s="16">
        <v>0</v>
      </c>
      <c r="H68" s="5">
        <v>16505150.063348427</v>
      </c>
      <c r="I68" s="17">
        <v>0</v>
      </c>
      <c r="J68" s="17">
        <v>0</v>
      </c>
      <c r="K68" s="5">
        <v>0</v>
      </c>
      <c r="L68" s="5">
        <v>0</v>
      </c>
      <c r="M68" s="5">
        <v>155734265.39344436</v>
      </c>
      <c r="N68" s="6">
        <v>0</v>
      </c>
      <c r="O68" s="6">
        <v>0</v>
      </c>
      <c r="P68" s="6">
        <v>0</v>
      </c>
      <c r="Q68" s="6">
        <v>612854.16175397218</v>
      </c>
      <c r="R68" s="7">
        <f>+SUM(G68:Q68)</f>
        <v>172852269.61854675</v>
      </c>
    </row>
    <row r="69" spans="1:18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742</v>
      </c>
      <c r="G69" s="16">
        <v>0</v>
      </c>
      <c r="H69" s="5">
        <v>18939443.438913465</v>
      </c>
      <c r="I69" s="17">
        <v>0</v>
      </c>
      <c r="J69" s="17">
        <v>0</v>
      </c>
      <c r="K69" s="5">
        <v>0</v>
      </c>
      <c r="L69" s="5">
        <v>0</v>
      </c>
      <c r="M69" s="5">
        <v>146094136.18417284</v>
      </c>
      <c r="N69" s="6">
        <v>0</v>
      </c>
      <c r="O69" s="6">
        <v>0</v>
      </c>
      <c r="P69" s="6">
        <v>0</v>
      </c>
      <c r="Q69" s="6">
        <v>672076.08</v>
      </c>
      <c r="R69" s="7">
        <f>+SUM(G69:Q69)</f>
        <v>165705655.70308632</v>
      </c>
    </row>
    <row r="70" spans="1:18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742</v>
      </c>
      <c r="G70" s="16">
        <v>0</v>
      </c>
      <c r="H70" s="5">
        <v>21260687.809955016</v>
      </c>
      <c r="I70" s="17">
        <v>0</v>
      </c>
      <c r="J70" s="17">
        <v>0</v>
      </c>
      <c r="K70" s="5">
        <v>0</v>
      </c>
      <c r="L70" s="5">
        <v>0</v>
      </c>
      <c r="M70" s="5">
        <v>123843837.86037417</v>
      </c>
      <c r="N70" s="6">
        <v>0</v>
      </c>
      <c r="O70" s="6">
        <v>0</v>
      </c>
      <c r="P70" s="6">
        <v>0</v>
      </c>
      <c r="Q70" s="6">
        <v>539732.52</v>
      </c>
      <c r="R70" s="7">
        <f>+SUM(G70:Q70)</f>
        <v>145644258.19032919</v>
      </c>
    </row>
    <row r="71" spans="1:18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742</v>
      </c>
      <c r="G71" s="16">
        <v>0</v>
      </c>
      <c r="H71" s="5">
        <v>104300885.48416287</v>
      </c>
      <c r="I71" s="17">
        <v>0</v>
      </c>
      <c r="J71" s="17">
        <v>0</v>
      </c>
      <c r="K71" s="5">
        <v>0</v>
      </c>
      <c r="L71" s="5">
        <v>0</v>
      </c>
      <c r="M71" s="5">
        <v>649771944.74944425</v>
      </c>
      <c r="N71" s="6">
        <v>0</v>
      </c>
      <c r="O71" s="6">
        <v>0</v>
      </c>
      <c r="P71" s="6">
        <v>0</v>
      </c>
      <c r="Q71" s="6">
        <v>3822587.2800000003</v>
      </c>
      <c r="R71" s="7">
        <f>+SUM(G71:Q71)</f>
        <v>757895417.51360703</v>
      </c>
    </row>
    <row r="72" spans="1:18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742</v>
      </c>
      <c r="G72" s="16">
        <v>0</v>
      </c>
      <c r="H72" s="5">
        <v>97032760.497737586</v>
      </c>
      <c r="I72" s="17">
        <v>0</v>
      </c>
      <c r="J72" s="17">
        <v>0</v>
      </c>
      <c r="K72" s="5">
        <v>0</v>
      </c>
      <c r="L72" s="5">
        <v>0</v>
      </c>
      <c r="M72" s="5">
        <v>693280970.98106003</v>
      </c>
      <c r="N72" s="6">
        <v>0</v>
      </c>
      <c r="O72" s="6">
        <v>0</v>
      </c>
      <c r="P72" s="6">
        <v>0</v>
      </c>
      <c r="Q72" s="6">
        <v>3460312.62</v>
      </c>
      <c r="R72" s="7">
        <f>+SUM(G72:Q72)</f>
        <v>793774044.09879768</v>
      </c>
    </row>
    <row r="73" spans="1:18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742</v>
      </c>
      <c r="G73" s="16">
        <v>0</v>
      </c>
      <c r="H73" s="5">
        <v>78896839.203620374</v>
      </c>
      <c r="I73" s="17">
        <v>0</v>
      </c>
      <c r="J73" s="17">
        <v>0</v>
      </c>
      <c r="K73" s="5">
        <v>0</v>
      </c>
      <c r="L73" s="5">
        <v>0</v>
      </c>
      <c r="M73" s="5">
        <v>737409352.60272503</v>
      </c>
      <c r="N73" s="6">
        <v>0</v>
      </c>
      <c r="O73" s="6">
        <v>0</v>
      </c>
      <c r="P73" s="6">
        <v>0</v>
      </c>
      <c r="Q73" s="6">
        <v>2119171.3200000003</v>
      </c>
      <c r="R73" s="7">
        <f>+SUM(G73:Q73)</f>
        <v>818425363.12634552</v>
      </c>
    </row>
    <row r="74" spans="1:18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742</v>
      </c>
      <c r="G74" s="16">
        <v>0</v>
      </c>
      <c r="H74" s="5">
        <v>348961994.06334949</v>
      </c>
      <c r="I74" s="17">
        <v>0</v>
      </c>
      <c r="J74" s="17">
        <v>0</v>
      </c>
      <c r="K74" s="5">
        <v>0</v>
      </c>
      <c r="L74" s="5">
        <v>0</v>
      </c>
      <c r="M74" s="5">
        <v>1952473020.6086466</v>
      </c>
      <c r="N74" s="6">
        <v>0</v>
      </c>
      <c r="O74" s="6">
        <v>0</v>
      </c>
      <c r="P74" s="6">
        <v>0</v>
      </c>
      <c r="Q74" s="6">
        <v>10356572.700000001</v>
      </c>
      <c r="R74" s="7">
        <f>+SUM(G74:Q74)</f>
        <v>2311791587.3719959</v>
      </c>
    </row>
    <row r="75" spans="1:18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742</v>
      </c>
      <c r="G75" s="16">
        <v>0</v>
      </c>
      <c r="H75" s="5">
        <v>18326341.719457015</v>
      </c>
      <c r="I75" s="17">
        <v>0</v>
      </c>
      <c r="J75" s="17">
        <v>0</v>
      </c>
      <c r="K75" s="5">
        <v>0</v>
      </c>
      <c r="L75" s="5">
        <v>0</v>
      </c>
      <c r="M75" s="5">
        <v>124797735.84814806</v>
      </c>
      <c r="N75" s="6">
        <v>0</v>
      </c>
      <c r="O75" s="6">
        <v>0</v>
      </c>
      <c r="P75" s="6">
        <v>0</v>
      </c>
      <c r="Q75" s="6">
        <v>471050.82000000007</v>
      </c>
      <c r="R75" s="7">
        <f>+SUM(G75:Q75)</f>
        <v>143595128.38760507</v>
      </c>
    </row>
    <row r="76" spans="1:18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742</v>
      </c>
      <c r="G76" s="16">
        <v>0</v>
      </c>
      <c r="H76" s="5">
        <v>32549933.94570148</v>
      </c>
      <c r="I76" s="17">
        <v>0</v>
      </c>
      <c r="J76" s="17">
        <v>0</v>
      </c>
      <c r="K76" s="5">
        <v>0</v>
      </c>
      <c r="L76" s="5">
        <v>0</v>
      </c>
      <c r="M76" s="5">
        <v>236121362.1546374</v>
      </c>
      <c r="N76" s="6">
        <v>0</v>
      </c>
      <c r="O76" s="6">
        <v>0</v>
      </c>
      <c r="P76" s="6">
        <v>0</v>
      </c>
      <c r="Q76" s="6">
        <v>2152151.1</v>
      </c>
      <c r="R76" s="7">
        <f>+SUM(G76:Q76)</f>
        <v>270823447.2003389</v>
      </c>
    </row>
    <row r="77" spans="1:18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742</v>
      </c>
      <c r="G77" s="16">
        <v>0</v>
      </c>
      <c r="H77" s="5">
        <v>19750746.588235199</v>
      </c>
      <c r="I77" s="17">
        <v>0</v>
      </c>
      <c r="J77" s="17">
        <v>0</v>
      </c>
      <c r="K77" s="5">
        <v>0</v>
      </c>
      <c r="L77" s="5">
        <v>0</v>
      </c>
      <c r="M77" s="5">
        <v>131636746.24923208</v>
      </c>
      <c r="N77" s="6">
        <v>0</v>
      </c>
      <c r="O77" s="6">
        <v>0</v>
      </c>
      <c r="P77" s="6">
        <v>0</v>
      </c>
      <c r="Q77" s="6">
        <v>904144.32</v>
      </c>
      <c r="R77" s="7">
        <f>+SUM(G77:Q77)</f>
        <v>152291637.15746728</v>
      </c>
    </row>
    <row r="78" spans="1:18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742</v>
      </c>
      <c r="G78" s="16">
        <v>0</v>
      </c>
      <c r="H78" s="5">
        <v>23486049.619909778</v>
      </c>
      <c r="I78" s="17">
        <v>0</v>
      </c>
      <c r="J78" s="17">
        <v>0</v>
      </c>
      <c r="K78" s="5">
        <v>0</v>
      </c>
      <c r="L78" s="5">
        <v>0</v>
      </c>
      <c r="M78" s="5">
        <v>134802166.4288106</v>
      </c>
      <c r="N78" s="6">
        <v>0</v>
      </c>
      <c r="O78" s="6">
        <v>0</v>
      </c>
      <c r="P78" s="6">
        <v>0</v>
      </c>
      <c r="Q78" s="6">
        <v>625216.86</v>
      </c>
      <c r="R78" s="7">
        <f>+SUM(G78:Q78)</f>
        <v>158913432.90872037</v>
      </c>
    </row>
    <row r="79" spans="1:18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742</v>
      </c>
      <c r="G79" s="16">
        <v>0</v>
      </c>
      <c r="H79" s="5">
        <v>60638916.570135713</v>
      </c>
      <c r="I79" s="17">
        <v>0</v>
      </c>
      <c r="J79" s="17">
        <v>0</v>
      </c>
      <c r="K79" s="5">
        <v>0</v>
      </c>
      <c r="L79" s="5">
        <v>0</v>
      </c>
      <c r="M79" s="5">
        <v>460847274.12400872</v>
      </c>
      <c r="N79" s="6">
        <v>0</v>
      </c>
      <c r="O79" s="6">
        <v>0</v>
      </c>
      <c r="P79" s="6">
        <v>0</v>
      </c>
      <c r="Q79" s="6">
        <v>2123601.66</v>
      </c>
      <c r="R79" s="7">
        <f>+SUM(G79:Q79)</f>
        <v>523609792.35414445</v>
      </c>
    </row>
    <row r="80" spans="1:18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742</v>
      </c>
      <c r="G80" s="16">
        <v>0</v>
      </c>
      <c r="H80" s="5">
        <v>10363061.411764696</v>
      </c>
      <c r="I80" s="17">
        <v>0</v>
      </c>
      <c r="J80" s="17">
        <v>0</v>
      </c>
      <c r="K80" s="5">
        <v>0</v>
      </c>
      <c r="L80" s="5">
        <v>0</v>
      </c>
      <c r="M80" s="5">
        <v>83896427.609488457</v>
      </c>
      <c r="N80" s="6">
        <v>0</v>
      </c>
      <c r="O80" s="6">
        <v>0</v>
      </c>
      <c r="P80" s="6">
        <v>0</v>
      </c>
      <c r="Q80" s="6">
        <v>468740.67973068164</v>
      </c>
      <c r="R80" s="7">
        <f>+SUM(G80:Q80)</f>
        <v>94728229.700983837</v>
      </c>
    </row>
    <row r="81" spans="1:18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742</v>
      </c>
      <c r="G81" s="16">
        <v>0</v>
      </c>
      <c r="H81" s="5">
        <v>27656802.099547684</v>
      </c>
      <c r="I81" s="17">
        <v>0</v>
      </c>
      <c r="J81" s="17">
        <v>0</v>
      </c>
      <c r="K81" s="5">
        <v>0</v>
      </c>
      <c r="L81" s="5">
        <v>0</v>
      </c>
      <c r="M81" s="5">
        <v>225578958.96830377</v>
      </c>
      <c r="N81" s="6">
        <v>0</v>
      </c>
      <c r="O81" s="6">
        <v>0</v>
      </c>
      <c r="P81" s="6">
        <v>0</v>
      </c>
      <c r="Q81" s="6">
        <v>1125051.8602693183</v>
      </c>
      <c r="R81" s="7">
        <f>+SUM(G81:Q81)</f>
        <v>254360812.92812076</v>
      </c>
    </row>
    <row r="82" spans="1:18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742</v>
      </c>
      <c r="G82" s="16">
        <v>0</v>
      </c>
      <c r="H82" s="5">
        <v>41023219.837103546</v>
      </c>
      <c r="I82" s="17">
        <v>0</v>
      </c>
      <c r="J82" s="17">
        <v>0</v>
      </c>
      <c r="K82" s="5">
        <v>0</v>
      </c>
      <c r="L82" s="5">
        <v>0</v>
      </c>
      <c r="M82" s="5">
        <v>286812501.50760531</v>
      </c>
      <c r="N82" s="6">
        <v>0</v>
      </c>
      <c r="O82" s="6">
        <v>0</v>
      </c>
      <c r="P82" s="6">
        <v>0</v>
      </c>
      <c r="Q82" s="6">
        <v>1356489.54</v>
      </c>
      <c r="R82" s="7">
        <f>+SUM(G82:Q82)</f>
        <v>329192210.88470888</v>
      </c>
    </row>
    <row r="83" spans="1:18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742</v>
      </c>
      <c r="G83" s="16">
        <v>0</v>
      </c>
      <c r="H83" s="5">
        <v>64346390.615384579</v>
      </c>
      <c r="I83" s="17">
        <v>0</v>
      </c>
      <c r="J83" s="17">
        <v>0</v>
      </c>
      <c r="K83" s="5">
        <v>0</v>
      </c>
      <c r="L83" s="5">
        <v>0</v>
      </c>
      <c r="M83" s="5">
        <v>523437040.72744262</v>
      </c>
      <c r="N83" s="6">
        <v>0</v>
      </c>
      <c r="O83" s="6">
        <v>0</v>
      </c>
      <c r="P83" s="6">
        <v>0</v>
      </c>
      <c r="Q83" s="6">
        <v>3916614.7800000003</v>
      </c>
      <c r="R83" s="7">
        <f>+SUM(G83:Q83)</f>
        <v>591700046.12282717</v>
      </c>
    </row>
    <row r="84" spans="1:18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742</v>
      </c>
      <c r="G84" s="16">
        <v>0</v>
      </c>
      <c r="H84" s="5">
        <v>67219514.814480126</v>
      </c>
      <c r="I84" s="17">
        <v>0</v>
      </c>
      <c r="J84" s="17">
        <v>0</v>
      </c>
      <c r="K84" s="5">
        <v>0</v>
      </c>
      <c r="L84" s="5">
        <v>0</v>
      </c>
      <c r="M84" s="5">
        <v>461961137.91771823</v>
      </c>
      <c r="N84" s="6">
        <v>0</v>
      </c>
      <c r="O84" s="6">
        <v>0</v>
      </c>
      <c r="P84" s="6">
        <v>0</v>
      </c>
      <c r="Q84" s="6">
        <v>2043759.42</v>
      </c>
      <c r="R84" s="7">
        <f>+SUM(G84:Q84)</f>
        <v>531224412.15219837</v>
      </c>
    </row>
    <row r="85" spans="1:18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743</v>
      </c>
      <c r="G85" s="16">
        <v>0</v>
      </c>
      <c r="H85" s="5">
        <v>2426844.4072397947</v>
      </c>
      <c r="I85" s="17">
        <v>0</v>
      </c>
      <c r="J85" s="17">
        <v>0</v>
      </c>
      <c r="K85" s="5">
        <v>0</v>
      </c>
      <c r="L85" s="5">
        <v>0</v>
      </c>
      <c r="M85" s="5">
        <v>55973868.460949101</v>
      </c>
      <c r="N85" s="6">
        <v>0</v>
      </c>
      <c r="O85" s="6">
        <v>0</v>
      </c>
      <c r="P85" s="6">
        <v>0</v>
      </c>
      <c r="Q85" s="6">
        <v>261000</v>
      </c>
      <c r="R85" s="7">
        <f>+SUM(G85:Q85)</f>
        <v>58661712.868188895</v>
      </c>
    </row>
    <row r="86" spans="1:18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743</v>
      </c>
      <c r="G86" s="16">
        <v>0</v>
      </c>
      <c r="H86" s="5">
        <v>1215124.1719456967</v>
      </c>
      <c r="I86" s="17">
        <v>0</v>
      </c>
      <c r="J86" s="17">
        <v>0</v>
      </c>
      <c r="K86" s="5">
        <v>0</v>
      </c>
      <c r="L86" s="5">
        <v>0</v>
      </c>
      <c r="M86" s="5">
        <v>24450199.328746818</v>
      </c>
      <c r="N86" s="6">
        <v>0</v>
      </c>
      <c r="O86" s="6">
        <v>0</v>
      </c>
      <c r="P86" s="6">
        <v>0</v>
      </c>
      <c r="Q86" s="6">
        <v>209916.9</v>
      </c>
      <c r="R86" s="7">
        <f>+SUM(G86:Q86)</f>
        <v>25875240.400692515</v>
      </c>
    </row>
    <row r="87" spans="1:18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743</v>
      </c>
      <c r="G87" s="16">
        <v>0</v>
      </c>
      <c r="H87" s="5">
        <v>1207444.6968325712</v>
      </c>
      <c r="I87" s="17">
        <v>0</v>
      </c>
      <c r="J87" s="17">
        <v>0</v>
      </c>
      <c r="K87" s="5">
        <v>0</v>
      </c>
      <c r="L87" s="5">
        <v>0</v>
      </c>
      <c r="M87" s="5">
        <v>22114513.809271492</v>
      </c>
      <c r="N87" s="6">
        <v>0</v>
      </c>
      <c r="O87" s="6">
        <v>0</v>
      </c>
      <c r="P87" s="6">
        <v>0</v>
      </c>
      <c r="Q87" s="6">
        <v>84292.92</v>
      </c>
      <c r="R87" s="7">
        <f>+SUM(G87:Q87)</f>
        <v>23406251.426104065</v>
      </c>
    </row>
    <row r="88" spans="1:18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743</v>
      </c>
      <c r="G88" s="16">
        <v>0</v>
      </c>
      <c r="H88" s="5">
        <v>2811090.7420814298</v>
      </c>
      <c r="I88" s="17">
        <v>0</v>
      </c>
      <c r="J88" s="17">
        <v>0</v>
      </c>
      <c r="K88" s="5">
        <v>0</v>
      </c>
      <c r="L88" s="5">
        <v>0</v>
      </c>
      <c r="M88" s="5">
        <v>39646229.159923002</v>
      </c>
      <c r="N88" s="6">
        <v>0</v>
      </c>
      <c r="O88" s="6">
        <v>0</v>
      </c>
      <c r="P88" s="6">
        <v>0</v>
      </c>
      <c r="Q88" s="6">
        <v>259273.43999999997</v>
      </c>
      <c r="R88" s="7">
        <f>+SUM(G88:Q88)</f>
        <v>42716593.342004433</v>
      </c>
    </row>
    <row r="89" spans="1:18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743</v>
      </c>
      <c r="G89" s="16">
        <v>0</v>
      </c>
      <c r="H89" s="5">
        <v>2074180.8325791731</v>
      </c>
      <c r="I89" s="17">
        <v>0</v>
      </c>
      <c r="J89" s="17">
        <v>0</v>
      </c>
      <c r="K89" s="5">
        <v>0</v>
      </c>
      <c r="L89" s="5">
        <v>0</v>
      </c>
      <c r="M89" s="5">
        <v>20332962.016130779</v>
      </c>
      <c r="N89" s="6">
        <v>0</v>
      </c>
      <c r="O89" s="6">
        <v>0</v>
      </c>
      <c r="P89" s="6">
        <v>0</v>
      </c>
      <c r="Q89" s="6">
        <v>232375.32</v>
      </c>
      <c r="R89" s="7">
        <f>+SUM(G89:Q89)</f>
        <v>22639518.168709952</v>
      </c>
    </row>
    <row r="90" spans="1:18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743</v>
      </c>
      <c r="G90" s="16">
        <v>0</v>
      </c>
      <c r="H90" s="5">
        <v>2760164.1538461652</v>
      </c>
      <c r="I90" s="17">
        <v>0</v>
      </c>
      <c r="J90" s="17">
        <v>0</v>
      </c>
      <c r="K90" s="5">
        <v>0</v>
      </c>
      <c r="L90" s="5">
        <v>0</v>
      </c>
      <c r="M90" s="5">
        <v>24117856.286917672</v>
      </c>
      <c r="N90" s="6">
        <v>0</v>
      </c>
      <c r="O90" s="6">
        <v>0</v>
      </c>
      <c r="P90" s="6">
        <v>0</v>
      </c>
      <c r="Q90" s="6">
        <v>216000</v>
      </c>
      <c r="R90" s="7">
        <f>+SUM(G90:Q90)</f>
        <v>27094020.440763839</v>
      </c>
    </row>
    <row r="91" spans="1:18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743</v>
      </c>
      <c r="G91" s="16">
        <v>0</v>
      </c>
      <c r="H91" s="5">
        <v>69664269.755655944</v>
      </c>
      <c r="I91" s="17">
        <v>0</v>
      </c>
      <c r="J91" s="17">
        <v>0</v>
      </c>
      <c r="K91" s="5">
        <v>0</v>
      </c>
      <c r="L91" s="5">
        <v>0</v>
      </c>
      <c r="M91" s="5">
        <v>520367656.58617347</v>
      </c>
      <c r="N91" s="6">
        <v>0</v>
      </c>
      <c r="O91" s="6">
        <v>0</v>
      </c>
      <c r="P91" s="6">
        <v>0</v>
      </c>
      <c r="Q91" s="6">
        <v>3101866.92</v>
      </c>
      <c r="R91" s="7">
        <f>+SUM(G91:Q91)</f>
        <v>593133793.26182938</v>
      </c>
    </row>
    <row r="92" spans="1:18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743</v>
      </c>
      <c r="G92" s="16">
        <v>0</v>
      </c>
      <c r="H92" s="5">
        <v>48089274.452488512</v>
      </c>
      <c r="I92" s="17">
        <v>0</v>
      </c>
      <c r="J92" s="17">
        <v>0</v>
      </c>
      <c r="K92" s="5">
        <v>0</v>
      </c>
      <c r="L92" s="5">
        <v>0</v>
      </c>
      <c r="M92" s="5">
        <v>367849771.55955446</v>
      </c>
      <c r="N92" s="6">
        <v>0</v>
      </c>
      <c r="O92" s="6">
        <v>0</v>
      </c>
      <c r="P92" s="6">
        <v>0</v>
      </c>
      <c r="Q92" s="6">
        <v>2070000</v>
      </c>
      <c r="R92" s="7">
        <f>+SUM(G92:Q92)</f>
        <v>418009046.012043</v>
      </c>
    </row>
    <row r="93" spans="1:18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743</v>
      </c>
      <c r="G93" s="16">
        <v>0</v>
      </c>
      <c r="H93" s="5">
        <v>24326433.981900498</v>
      </c>
      <c r="I93" s="17">
        <v>0</v>
      </c>
      <c r="J93" s="17">
        <v>0</v>
      </c>
      <c r="K93" s="5">
        <v>0</v>
      </c>
      <c r="L93" s="5">
        <v>0</v>
      </c>
      <c r="M93" s="5">
        <v>172033889.19736099</v>
      </c>
      <c r="N93" s="6">
        <v>12832448.593044443</v>
      </c>
      <c r="O93" s="6">
        <v>0</v>
      </c>
      <c r="P93" s="6">
        <v>0</v>
      </c>
      <c r="Q93" s="6">
        <v>1174626</v>
      </c>
      <c r="R93" s="7">
        <f>+SUM(G93:Q93)</f>
        <v>210367397.77230594</v>
      </c>
    </row>
    <row r="94" spans="1:18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743</v>
      </c>
      <c r="G94" s="16">
        <v>0</v>
      </c>
      <c r="H94" s="5">
        <v>130620638.16289568</v>
      </c>
      <c r="I94" s="17">
        <v>0</v>
      </c>
      <c r="J94" s="17">
        <v>0</v>
      </c>
      <c r="K94" s="5">
        <v>0</v>
      </c>
      <c r="L94" s="5">
        <v>0</v>
      </c>
      <c r="M94" s="5">
        <v>1022271583.8245847</v>
      </c>
      <c r="N94" s="6">
        <v>62644357.955963939</v>
      </c>
      <c r="O94" s="6">
        <v>0</v>
      </c>
      <c r="P94" s="6">
        <v>0</v>
      </c>
      <c r="Q94" s="6">
        <v>4146998.3598506814</v>
      </c>
      <c r="R94" s="7">
        <f>+SUM(G94:Q94)</f>
        <v>1219683578.3032949</v>
      </c>
    </row>
    <row r="95" spans="1:18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743</v>
      </c>
      <c r="G95" s="16">
        <v>0</v>
      </c>
      <c r="H95" s="5">
        <v>1723999.2036199104</v>
      </c>
      <c r="I95" s="17">
        <v>0</v>
      </c>
      <c r="J95" s="17">
        <v>0</v>
      </c>
      <c r="K95" s="5">
        <v>0</v>
      </c>
      <c r="L95" s="5">
        <v>0</v>
      </c>
      <c r="M95" s="5">
        <v>24562733.2820585</v>
      </c>
      <c r="N95" s="6">
        <v>2721441.7859915341</v>
      </c>
      <c r="O95" s="6">
        <v>0</v>
      </c>
      <c r="P95" s="6">
        <v>0</v>
      </c>
      <c r="Q95" s="6">
        <v>180156.92060998367</v>
      </c>
      <c r="R95" s="7">
        <f>+SUM(G95:Q95)</f>
        <v>29188331.192279931</v>
      </c>
    </row>
    <row r="96" spans="1:18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743</v>
      </c>
      <c r="G96" s="16">
        <v>0</v>
      </c>
      <c r="H96" s="5">
        <v>2398097.7647059094</v>
      </c>
      <c r="I96" s="17">
        <v>0</v>
      </c>
      <c r="J96" s="17">
        <v>0</v>
      </c>
      <c r="K96" s="5">
        <v>0</v>
      </c>
      <c r="L96" s="5">
        <v>0</v>
      </c>
      <c r="M96" s="5">
        <v>35754012.885169365</v>
      </c>
      <c r="N96" s="6">
        <v>2580068.1867192453</v>
      </c>
      <c r="O96" s="6">
        <v>0</v>
      </c>
      <c r="P96" s="6">
        <v>0</v>
      </c>
      <c r="Q96" s="6">
        <v>170798.11953933514</v>
      </c>
      <c r="R96" s="7">
        <f>+SUM(G96:Q96)</f>
        <v>40902976.956133857</v>
      </c>
    </row>
    <row r="97" spans="1:18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743</v>
      </c>
      <c r="G97" s="16">
        <v>0</v>
      </c>
      <c r="H97" s="5">
        <v>24403258.751131222</v>
      </c>
      <c r="I97" s="17">
        <v>0</v>
      </c>
      <c r="J97" s="17">
        <v>0</v>
      </c>
      <c r="K97" s="5">
        <v>0</v>
      </c>
      <c r="L97" s="5">
        <v>0</v>
      </c>
      <c r="M97" s="5">
        <v>170453205.2576614</v>
      </c>
      <c r="N97" s="6">
        <v>15569206.631634898</v>
      </c>
      <c r="O97" s="6">
        <v>0</v>
      </c>
      <c r="P97" s="6">
        <v>0</v>
      </c>
      <c r="Q97" s="6">
        <v>753326.97328087338</v>
      </c>
      <c r="R97" s="7">
        <f>+SUM(G97:Q97)</f>
        <v>211178997.61370841</v>
      </c>
    </row>
    <row r="98" spans="1:18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743</v>
      </c>
      <c r="G98" s="16">
        <v>0</v>
      </c>
      <c r="H98" s="5">
        <v>21434850.615384519</v>
      </c>
      <c r="I98" s="17">
        <v>0</v>
      </c>
      <c r="J98" s="17">
        <v>0</v>
      </c>
      <c r="K98" s="5">
        <v>0</v>
      </c>
      <c r="L98" s="5">
        <v>0</v>
      </c>
      <c r="M98" s="5">
        <v>147748956.90064397</v>
      </c>
      <c r="N98" s="6">
        <v>22721815.143321745</v>
      </c>
      <c r="O98" s="6">
        <v>0</v>
      </c>
      <c r="P98" s="6">
        <v>0</v>
      </c>
      <c r="Q98" s="6">
        <v>1099410.9484414149</v>
      </c>
      <c r="R98" s="7">
        <f>+SUM(G98:Q98)</f>
        <v>193005033.60779166</v>
      </c>
    </row>
    <row r="99" spans="1:18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743</v>
      </c>
      <c r="G99" s="16">
        <v>0</v>
      </c>
      <c r="H99" s="5">
        <v>22122951.683258042</v>
      </c>
      <c r="I99" s="17">
        <v>0</v>
      </c>
      <c r="J99" s="17">
        <v>0</v>
      </c>
      <c r="K99" s="5">
        <v>0</v>
      </c>
      <c r="L99" s="5">
        <v>0</v>
      </c>
      <c r="M99" s="5">
        <v>161703659.19822907</v>
      </c>
      <c r="N99" s="6">
        <v>13813750.088603918</v>
      </c>
      <c r="O99" s="6">
        <v>0</v>
      </c>
      <c r="P99" s="6">
        <v>0</v>
      </c>
      <c r="Q99" s="6">
        <v>668387.97827771155</v>
      </c>
      <c r="R99" s="7">
        <f>+SUM(G99:Q99)</f>
        <v>198308748.94836876</v>
      </c>
    </row>
    <row r="100" spans="1:18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743</v>
      </c>
      <c r="G100" s="16">
        <v>0</v>
      </c>
      <c r="H100" s="5">
        <v>1807227.9095022138</v>
      </c>
      <c r="I100" s="17">
        <v>0</v>
      </c>
      <c r="J100" s="17">
        <v>0</v>
      </c>
      <c r="K100" s="5">
        <v>0</v>
      </c>
      <c r="L100" s="5">
        <v>0</v>
      </c>
      <c r="M100" s="5">
        <v>15413738.525207734</v>
      </c>
      <c r="N100" s="6">
        <v>3293080.8065459742</v>
      </c>
      <c r="O100" s="6">
        <v>0</v>
      </c>
      <c r="P100" s="6">
        <v>0</v>
      </c>
      <c r="Q100" s="6">
        <v>156999.22551740136</v>
      </c>
      <c r="R100" s="7">
        <f>+SUM(G100:Q100)</f>
        <v>20671046.46677332</v>
      </c>
    </row>
    <row r="101" spans="1:18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743</v>
      </c>
      <c r="G101" s="16">
        <v>0</v>
      </c>
      <c r="H101" s="5">
        <v>60680950.036198854</v>
      </c>
      <c r="I101" s="17">
        <v>0</v>
      </c>
      <c r="J101" s="17">
        <v>0</v>
      </c>
      <c r="K101" s="5">
        <v>0</v>
      </c>
      <c r="L101" s="5">
        <v>0</v>
      </c>
      <c r="M101" s="5">
        <v>486336406.56745005</v>
      </c>
      <c r="N101" s="6">
        <v>41069076.968905039</v>
      </c>
      <c r="O101" s="6">
        <v>0</v>
      </c>
      <c r="P101" s="6">
        <v>0</v>
      </c>
      <c r="Q101" s="6">
        <v>1957988.1744825989</v>
      </c>
      <c r="R101" s="7">
        <f>+SUM(G101:Q101)</f>
        <v>590044421.74703658</v>
      </c>
    </row>
    <row r="102" spans="1:18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743</v>
      </c>
      <c r="G102" s="16">
        <v>0</v>
      </c>
      <c r="H102" s="5">
        <v>14413130.615384623</v>
      </c>
      <c r="I102" s="17">
        <v>0</v>
      </c>
      <c r="J102" s="17">
        <v>0</v>
      </c>
      <c r="K102" s="5">
        <v>0</v>
      </c>
      <c r="L102" s="5">
        <v>0</v>
      </c>
      <c r="M102" s="5">
        <v>125520715.05960672</v>
      </c>
      <c r="N102" s="6">
        <v>8702624.252600437</v>
      </c>
      <c r="O102" s="6">
        <v>0</v>
      </c>
      <c r="P102" s="6">
        <v>0</v>
      </c>
      <c r="Q102" s="6">
        <v>511408.62000000005</v>
      </c>
      <c r="R102" s="7">
        <f>+SUM(G102:Q102)</f>
        <v>149147878.54759178</v>
      </c>
    </row>
    <row r="103" spans="1:18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743</v>
      </c>
      <c r="G103" s="16">
        <v>0</v>
      </c>
      <c r="H103" s="5">
        <v>285338.41628958797</v>
      </c>
      <c r="I103" s="17">
        <v>0</v>
      </c>
      <c r="J103" s="17">
        <v>0</v>
      </c>
      <c r="K103" s="5">
        <v>0</v>
      </c>
      <c r="L103" s="5">
        <v>0</v>
      </c>
      <c r="M103" s="5">
        <v>5740967.5471995119</v>
      </c>
      <c r="N103" s="6">
        <v>0</v>
      </c>
      <c r="O103" s="6">
        <v>0</v>
      </c>
      <c r="P103" s="6">
        <v>0</v>
      </c>
      <c r="Q103" s="6">
        <v>40819.28321367922</v>
      </c>
      <c r="R103" s="7">
        <f>+SUM(G103:Q103)</f>
        <v>6067125.24670278</v>
      </c>
    </row>
    <row r="104" spans="1:18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743</v>
      </c>
      <c r="G104" s="16">
        <v>0</v>
      </c>
      <c r="H104" s="5">
        <v>4182825.1764706783</v>
      </c>
      <c r="I104" s="17">
        <v>0</v>
      </c>
      <c r="J104" s="17">
        <v>0</v>
      </c>
      <c r="K104" s="5">
        <v>0</v>
      </c>
      <c r="L104" s="5">
        <v>0</v>
      </c>
      <c r="M104" s="5">
        <v>34532422.790893555</v>
      </c>
      <c r="N104" s="6">
        <v>0</v>
      </c>
      <c r="O104" s="6">
        <v>0</v>
      </c>
      <c r="P104" s="6">
        <v>0</v>
      </c>
      <c r="Q104" s="6">
        <v>235357.77678632078</v>
      </c>
      <c r="R104" s="7">
        <f>+SUM(G104:Q104)</f>
        <v>38950605.744150557</v>
      </c>
    </row>
    <row r="105" spans="1:18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743</v>
      </c>
      <c r="G105" s="16">
        <v>0</v>
      </c>
      <c r="H105" s="5">
        <v>2318690.5701357313</v>
      </c>
      <c r="I105" s="17">
        <v>0</v>
      </c>
      <c r="J105" s="17">
        <v>0</v>
      </c>
      <c r="K105" s="5">
        <v>0</v>
      </c>
      <c r="L105" s="5">
        <v>0</v>
      </c>
      <c r="M105" s="5">
        <v>33485933.263389539</v>
      </c>
      <c r="N105" s="6">
        <v>0</v>
      </c>
      <c r="O105" s="6">
        <v>0</v>
      </c>
      <c r="P105" s="6">
        <v>0</v>
      </c>
      <c r="Q105" s="6">
        <v>216724.99342576042</v>
      </c>
      <c r="R105" s="7">
        <f>+SUM(G105:Q105)</f>
        <v>36021348.826951027</v>
      </c>
    </row>
    <row r="106" spans="1:18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743</v>
      </c>
      <c r="G106" s="16">
        <v>0</v>
      </c>
      <c r="H106" s="5">
        <v>2502627.4027149156</v>
      </c>
      <c r="I106" s="17">
        <v>0</v>
      </c>
      <c r="J106" s="17">
        <v>0</v>
      </c>
      <c r="K106" s="5">
        <v>0</v>
      </c>
      <c r="L106" s="5">
        <v>0</v>
      </c>
      <c r="M106" s="5">
        <v>28762111.446211115</v>
      </c>
      <c r="N106" s="6">
        <v>0</v>
      </c>
      <c r="O106" s="6">
        <v>0</v>
      </c>
      <c r="P106" s="6">
        <v>0</v>
      </c>
      <c r="Q106" s="6">
        <v>192004.17568250978</v>
      </c>
      <c r="R106" s="7">
        <f>+SUM(G106:Q106)</f>
        <v>31456743.024608541</v>
      </c>
    </row>
    <row r="107" spans="1:18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743</v>
      </c>
      <c r="G107" s="16">
        <v>0</v>
      </c>
      <c r="H107" s="5">
        <v>9160948.1447964199</v>
      </c>
      <c r="I107" s="17">
        <v>0</v>
      </c>
      <c r="J107" s="17">
        <v>0</v>
      </c>
      <c r="K107" s="5">
        <v>0</v>
      </c>
      <c r="L107" s="5">
        <v>0</v>
      </c>
      <c r="M107" s="5">
        <v>80992762.29409188</v>
      </c>
      <c r="N107" s="6">
        <v>0</v>
      </c>
      <c r="O107" s="6">
        <v>0</v>
      </c>
      <c r="P107" s="6">
        <v>0</v>
      </c>
      <c r="Q107" s="6">
        <v>376616.13228300354</v>
      </c>
      <c r="R107" s="7">
        <f>+SUM(G107:Q107)</f>
        <v>90530326.571171299</v>
      </c>
    </row>
    <row r="108" spans="1:18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743</v>
      </c>
      <c r="G108" s="16">
        <v>0</v>
      </c>
      <c r="H108" s="5">
        <v>4079141.0135747045</v>
      </c>
      <c r="I108" s="17">
        <v>0</v>
      </c>
      <c r="J108" s="17">
        <v>0</v>
      </c>
      <c r="K108" s="5">
        <v>0</v>
      </c>
      <c r="L108" s="5">
        <v>0</v>
      </c>
      <c r="M108" s="5">
        <v>38569973.027166307</v>
      </c>
      <c r="N108" s="6">
        <v>0</v>
      </c>
      <c r="O108" s="6">
        <v>0</v>
      </c>
      <c r="P108" s="6">
        <v>0</v>
      </c>
      <c r="Q108" s="6">
        <v>350926.83860872634</v>
      </c>
      <c r="R108" s="7">
        <f>+SUM(G108:Q108)</f>
        <v>43000040.879349738</v>
      </c>
    </row>
    <row r="109" spans="1:18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743</v>
      </c>
      <c r="G109" s="16">
        <v>0</v>
      </c>
      <c r="H109" s="5">
        <v>47922760.651584029</v>
      </c>
      <c r="I109" s="17">
        <v>0</v>
      </c>
      <c r="J109" s="17">
        <v>0</v>
      </c>
      <c r="K109" s="5">
        <v>0</v>
      </c>
      <c r="L109" s="5">
        <v>0</v>
      </c>
      <c r="M109" s="5">
        <v>460595873.40004784</v>
      </c>
      <c r="N109" s="6">
        <v>0</v>
      </c>
      <c r="O109" s="6">
        <v>0</v>
      </c>
      <c r="P109" s="6">
        <v>0</v>
      </c>
      <c r="Q109" s="6">
        <v>2513966.7600000002</v>
      </c>
      <c r="R109" s="7">
        <f>+SUM(G109:Q109)</f>
        <v>511032600.81163186</v>
      </c>
    </row>
    <row r="110" spans="1:18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743</v>
      </c>
      <c r="G110" s="16">
        <v>0</v>
      </c>
      <c r="H110" s="5">
        <v>28776061.909502417</v>
      </c>
      <c r="I110" s="17">
        <v>0</v>
      </c>
      <c r="J110" s="17">
        <v>0</v>
      </c>
      <c r="K110" s="5">
        <v>0</v>
      </c>
      <c r="L110" s="5">
        <v>0</v>
      </c>
      <c r="M110" s="5">
        <v>307459679.67799354</v>
      </c>
      <c r="N110" s="6">
        <v>0</v>
      </c>
      <c r="O110" s="6">
        <v>0</v>
      </c>
      <c r="P110" s="6">
        <v>0</v>
      </c>
      <c r="Q110" s="6">
        <v>813084.59206509183</v>
      </c>
      <c r="R110" s="7">
        <f>+SUM(G110:Q110)</f>
        <v>337048826.17956102</v>
      </c>
    </row>
    <row r="111" spans="1:18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743</v>
      </c>
      <c r="G111" s="16">
        <v>0</v>
      </c>
      <c r="H111" s="5">
        <v>53582246.986425161</v>
      </c>
      <c r="I111" s="17">
        <v>0</v>
      </c>
      <c r="J111" s="17">
        <v>0</v>
      </c>
      <c r="K111" s="5">
        <v>0</v>
      </c>
      <c r="L111" s="5">
        <v>0</v>
      </c>
      <c r="M111" s="5">
        <v>477007854.92792809</v>
      </c>
      <c r="N111" s="6">
        <v>0</v>
      </c>
      <c r="O111" s="6">
        <v>0</v>
      </c>
      <c r="P111" s="6">
        <v>0</v>
      </c>
      <c r="Q111" s="6">
        <v>2858879.3400000003</v>
      </c>
      <c r="R111" s="7">
        <f>+SUM(G111:Q111)</f>
        <v>533448981.25435323</v>
      </c>
    </row>
    <row r="112" spans="1:18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743</v>
      </c>
      <c r="G112" s="16">
        <v>0</v>
      </c>
      <c r="H112" s="5">
        <v>28782924.823529273</v>
      </c>
      <c r="I112" s="17">
        <v>0</v>
      </c>
      <c r="J112" s="17">
        <v>0</v>
      </c>
      <c r="K112" s="5">
        <v>0</v>
      </c>
      <c r="L112" s="5">
        <v>0</v>
      </c>
      <c r="M112" s="5">
        <v>241343468.65002409</v>
      </c>
      <c r="N112" s="6">
        <v>0</v>
      </c>
      <c r="O112" s="6">
        <v>0</v>
      </c>
      <c r="P112" s="6">
        <v>0</v>
      </c>
      <c r="Q112" s="6">
        <v>1260000</v>
      </c>
      <c r="R112" s="7">
        <f>+SUM(G112:Q112)</f>
        <v>271386393.47355336</v>
      </c>
    </row>
    <row r="113" spans="1:18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743</v>
      </c>
      <c r="G113" s="16">
        <v>0</v>
      </c>
      <c r="H113" s="5">
        <v>13154369.900452457</v>
      </c>
      <c r="I113" s="17">
        <v>0</v>
      </c>
      <c r="J113" s="17">
        <v>0</v>
      </c>
      <c r="K113" s="5">
        <v>0</v>
      </c>
      <c r="L113" s="5">
        <v>0</v>
      </c>
      <c r="M113" s="5">
        <v>73335944.541687936</v>
      </c>
      <c r="N113" s="6">
        <v>0</v>
      </c>
      <c r="O113" s="6">
        <v>0</v>
      </c>
      <c r="P113" s="6">
        <v>0</v>
      </c>
      <c r="Q113" s="6">
        <v>193402.44</v>
      </c>
      <c r="R113" s="7">
        <f>+SUM(G113:Q113)</f>
        <v>86683716.882140398</v>
      </c>
    </row>
    <row r="114" spans="1:18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743</v>
      </c>
      <c r="G114" s="16">
        <v>0</v>
      </c>
      <c r="H114" s="5">
        <v>9193088.6515837759</v>
      </c>
      <c r="I114" s="17">
        <v>0</v>
      </c>
      <c r="J114" s="17">
        <v>0</v>
      </c>
      <c r="K114" s="5">
        <v>0</v>
      </c>
      <c r="L114" s="5">
        <v>0</v>
      </c>
      <c r="M114" s="5">
        <v>94124125.398759365</v>
      </c>
      <c r="N114" s="6">
        <v>0</v>
      </c>
      <c r="O114" s="6">
        <v>0</v>
      </c>
      <c r="P114" s="6">
        <v>0</v>
      </c>
      <c r="Q114" s="6">
        <v>196163.3479349082</v>
      </c>
      <c r="R114" s="7">
        <f>+SUM(G114:Q114)</f>
        <v>103513377.39827804</v>
      </c>
    </row>
    <row r="115" spans="1:18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743</v>
      </c>
      <c r="G115" s="16">
        <v>0</v>
      </c>
      <c r="H115" s="5">
        <v>12892235.809954785</v>
      </c>
      <c r="I115" s="17">
        <v>0</v>
      </c>
      <c r="J115" s="17">
        <v>0</v>
      </c>
      <c r="K115" s="5">
        <v>0</v>
      </c>
      <c r="L115" s="5">
        <v>0</v>
      </c>
      <c r="M115" s="5">
        <v>73880773.902868003</v>
      </c>
      <c r="N115" s="6">
        <v>0</v>
      </c>
      <c r="O115" s="6">
        <v>0</v>
      </c>
      <c r="P115" s="6">
        <v>0</v>
      </c>
      <c r="Q115" s="6">
        <v>324647.27999999997</v>
      </c>
      <c r="R115" s="7">
        <f>+SUM(G115:Q115)</f>
        <v>87097656.992822796</v>
      </c>
    </row>
    <row r="116" spans="1:18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743</v>
      </c>
      <c r="G116" s="16">
        <v>0</v>
      </c>
      <c r="H116" s="5">
        <v>7534232.180995483</v>
      </c>
      <c r="I116" s="17">
        <v>0</v>
      </c>
      <c r="J116" s="17">
        <v>0</v>
      </c>
      <c r="K116" s="5">
        <v>0</v>
      </c>
      <c r="L116" s="5">
        <v>0</v>
      </c>
      <c r="M116" s="5">
        <v>46944980.462546036</v>
      </c>
      <c r="N116" s="6">
        <v>0</v>
      </c>
      <c r="O116" s="6">
        <v>0</v>
      </c>
      <c r="P116" s="6">
        <v>0</v>
      </c>
      <c r="Q116" s="6">
        <v>432640.62</v>
      </c>
      <c r="R116" s="7">
        <f>+SUM(G116:Q116)</f>
        <v>54911853.263541512</v>
      </c>
    </row>
    <row r="117" spans="1:18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743</v>
      </c>
      <c r="G117" s="16">
        <v>0</v>
      </c>
      <c r="H117" s="5">
        <v>76098860.226244211</v>
      </c>
      <c r="I117" s="17">
        <v>0</v>
      </c>
      <c r="J117" s="17">
        <v>0</v>
      </c>
      <c r="K117" s="5">
        <v>0</v>
      </c>
      <c r="L117" s="5">
        <v>0</v>
      </c>
      <c r="M117" s="5">
        <v>599342202.98136449</v>
      </c>
      <c r="N117" s="6">
        <v>0</v>
      </c>
      <c r="O117" s="6">
        <v>0</v>
      </c>
      <c r="P117" s="6">
        <v>0</v>
      </c>
      <c r="Q117" s="6">
        <v>2446407.9</v>
      </c>
      <c r="R117" s="7">
        <f>+SUM(G117:Q117)</f>
        <v>677887471.10760868</v>
      </c>
    </row>
    <row r="118" spans="1:18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743</v>
      </c>
      <c r="G118" s="16">
        <v>0</v>
      </c>
      <c r="H118" s="5">
        <v>99815471.131222725</v>
      </c>
      <c r="I118" s="17">
        <v>0</v>
      </c>
      <c r="J118" s="17">
        <v>0</v>
      </c>
      <c r="K118" s="5">
        <v>0</v>
      </c>
      <c r="L118" s="5">
        <v>0</v>
      </c>
      <c r="M118" s="5">
        <v>945962470.85408521</v>
      </c>
      <c r="N118" s="6">
        <v>0</v>
      </c>
      <c r="O118" s="6">
        <v>0</v>
      </c>
      <c r="P118" s="6">
        <v>0</v>
      </c>
      <c r="Q118" s="6">
        <v>4115106.5399999996</v>
      </c>
      <c r="R118" s="7">
        <f>+SUM(G118:Q118)</f>
        <v>1049893048.5253079</v>
      </c>
    </row>
    <row r="119" spans="1:18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743</v>
      </c>
      <c r="G119" s="16">
        <v>0</v>
      </c>
      <c r="H119" s="5">
        <v>25345513.085973203</v>
      </c>
      <c r="I119" s="17">
        <v>0</v>
      </c>
      <c r="J119" s="17">
        <v>0</v>
      </c>
      <c r="K119" s="5">
        <v>0</v>
      </c>
      <c r="L119" s="5">
        <v>0</v>
      </c>
      <c r="M119" s="5">
        <v>184340940.91318777</v>
      </c>
      <c r="N119" s="6">
        <v>0</v>
      </c>
      <c r="O119" s="6">
        <v>0</v>
      </c>
      <c r="P119" s="6">
        <v>0</v>
      </c>
      <c r="Q119" s="6">
        <v>880785.36</v>
      </c>
      <c r="R119" s="7">
        <f>+SUM(G119:Q119)</f>
        <v>210567239.35916099</v>
      </c>
    </row>
    <row r="120" spans="1:18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743</v>
      </c>
      <c r="G120" s="16">
        <v>0</v>
      </c>
      <c r="H120" s="5">
        <v>16941400.244344115</v>
      </c>
      <c r="I120" s="17">
        <v>0</v>
      </c>
      <c r="J120" s="17">
        <v>0</v>
      </c>
      <c r="K120" s="5">
        <v>0</v>
      </c>
      <c r="L120" s="5">
        <v>0</v>
      </c>
      <c r="M120" s="5">
        <v>289551872.19544286</v>
      </c>
      <c r="N120" s="6">
        <v>0</v>
      </c>
      <c r="O120" s="6">
        <v>0</v>
      </c>
      <c r="P120" s="6">
        <v>0</v>
      </c>
      <c r="Q120" s="6">
        <v>968156.1</v>
      </c>
      <c r="R120" s="7">
        <f>+SUM(G120:Q120)</f>
        <v>307461428.53978699</v>
      </c>
    </row>
    <row r="121" spans="1:18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751</v>
      </c>
      <c r="F121" s="13" t="s">
        <v>743</v>
      </c>
      <c r="G121" s="16">
        <v>0</v>
      </c>
      <c r="H121" s="5">
        <v>746150.73303166963</v>
      </c>
      <c r="I121" s="17">
        <v>0</v>
      </c>
      <c r="J121" s="17">
        <v>0</v>
      </c>
      <c r="K121" s="5">
        <v>0</v>
      </c>
      <c r="L121" s="5">
        <v>0</v>
      </c>
      <c r="M121" s="5">
        <v>7335103.4514036076</v>
      </c>
      <c r="N121" s="6">
        <v>0</v>
      </c>
      <c r="O121" s="6">
        <v>0</v>
      </c>
      <c r="P121" s="6">
        <v>0</v>
      </c>
      <c r="Q121" s="6">
        <v>0</v>
      </c>
      <c r="R121" s="7">
        <f>+SUM(G121:Q121)</f>
        <v>8081254.1844352772</v>
      </c>
    </row>
    <row r="122" spans="1:18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752</v>
      </c>
      <c r="F122" s="13" t="s">
        <v>743</v>
      </c>
      <c r="G122" s="16">
        <v>0</v>
      </c>
      <c r="H122" s="5">
        <v>5066618.171945706</v>
      </c>
      <c r="I122" s="17">
        <v>0</v>
      </c>
      <c r="J122" s="17">
        <v>0</v>
      </c>
      <c r="K122" s="5">
        <v>0</v>
      </c>
      <c r="L122" s="5">
        <v>0</v>
      </c>
      <c r="M122" s="5">
        <v>32690393.687869541</v>
      </c>
      <c r="N122" s="6">
        <v>0</v>
      </c>
      <c r="O122" s="6">
        <v>0</v>
      </c>
      <c r="P122" s="6">
        <v>0</v>
      </c>
      <c r="Q122" s="6">
        <v>0</v>
      </c>
      <c r="R122" s="7">
        <f>+SUM(G122:Q122)</f>
        <v>37757011.859815247</v>
      </c>
    </row>
    <row r="123" spans="1:18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753</v>
      </c>
      <c r="F123" s="13" t="s">
        <v>743</v>
      </c>
      <c r="G123" s="16">
        <v>0</v>
      </c>
      <c r="H123" s="5">
        <v>9008785.4117646813</v>
      </c>
      <c r="I123" s="17">
        <v>0</v>
      </c>
      <c r="J123" s="17">
        <v>0</v>
      </c>
      <c r="K123" s="5">
        <v>0</v>
      </c>
      <c r="L123" s="5">
        <v>0</v>
      </c>
      <c r="M123" s="5">
        <v>88587920.447730333</v>
      </c>
      <c r="N123" s="6">
        <v>0</v>
      </c>
      <c r="O123" s="6">
        <v>0</v>
      </c>
      <c r="P123" s="6">
        <v>0</v>
      </c>
      <c r="Q123" s="6">
        <v>0</v>
      </c>
      <c r="R123" s="7">
        <f>+SUM(G123:Q123)</f>
        <v>97596705.859495014</v>
      </c>
    </row>
    <row r="124" spans="1:18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754</v>
      </c>
      <c r="F124" s="13" t="s">
        <v>743</v>
      </c>
      <c r="G124" s="16">
        <v>0</v>
      </c>
      <c r="H124" s="5">
        <v>0</v>
      </c>
      <c r="I124" s="17">
        <v>0</v>
      </c>
      <c r="J124" s="17">
        <v>0</v>
      </c>
      <c r="K124" s="5">
        <v>0</v>
      </c>
      <c r="L124" s="5">
        <v>0</v>
      </c>
      <c r="M124" s="5">
        <v>0</v>
      </c>
      <c r="N124" s="6">
        <v>0</v>
      </c>
      <c r="O124" s="6">
        <v>0</v>
      </c>
      <c r="P124" s="6">
        <v>0</v>
      </c>
      <c r="Q124" s="6">
        <v>0</v>
      </c>
      <c r="R124" s="7">
        <f>+SUM(G124:Q124)</f>
        <v>0</v>
      </c>
    </row>
    <row r="125" spans="1:18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755</v>
      </c>
      <c r="F125" s="13" t="s">
        <v>743</v>
      </c>
      <c r="G125" s="16">
        <v>0</v>
      </c>
      <c r="H125" s="5">
        <v>0</v>
      </c>
      <c r="I125" s="17">
        <v>0</v>
      </c>
      <c r="J125" s="17">
        <v>0</v>
      </c>
      <c r="K125" s="5">
        <v>0</v>
      </c>
      <c r="L125" s="5">
        <v>0</v>
      </c>
      <c r="M125" s="5">
        <v>0</v>
      </c>
      <c r="N125" s="6">
        <v>0</v>
      </c>
      <c r="O125" s="6">
        <v>0</v>
      </c>
      <c r="P125" s="6">
        <v>0</v>
      </c>
      <c r="Q125" s="6">
        <v>0</v>
      </c>
      <c r="R125" s="7">
        <f>+SUM(G125:Q125)</f>
        <v>0</v>
      </c>
    </row>
    <row r="126" spans="1:18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756</v>
      </c>
      <c r="F126" s="13" t="s">
        <v>743</v>
      </c>
      <c r="G126" s="16">
        <v>0</v>
      </c>
      <c r="H126" s="5">
        <v>0</v>
      </c>
      <c r="I126" s="17">
        <v>0</v>
      </c>
      <c r="J126" s="17">
        <v>0</v>
      </c>
      <c r="K126" s="5">
        <v>0</v>
      </c>
      <c r="L126" s="5">
        <v>0</v>
      </c>
      <c r="M126" s="5">
        <v>0</v>
      </c>
      <c r="N126" s="6">
        <v>0</v>
      </c>
      <c r="O126" s="6">
        <v>0</v>
      </c>
      <c r="P126" s="6">
        <v>0</v>
      </c>
      <c r="Q126" s="6">
        <v>0</v>
      </c>
      <c r="R126" s="7">
        <f>+SUM(G126:Q126)</f>
        <v>0</v>
      </c>
    </row>
    <row r="127" spans="1:18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757</v>
      </c>
      <c r="F127" s="13" t="s">
        <v>743</v>
      </c>
      <c r="G127" s="16">
        <v>0</v>
      </c>
      <c r="H127" s="5">
        <v>0</v>
      </c>
      <c r="I127" s="17">
        <v>0</v>
      </c>
      <c r="J127" s="17">
        <v>0</v>
      </c>
      <c r="K127" s="5">
        <v>0</v>
      </c>
      <c r="L127" s="5">
        <v>0</v>
      </c>
      <c r="M127" s="5">
        <v>0</v>
      </c>
      <c r="N127" s="6">
        <v>0</v>
      </c>
      <c r="O127" s="6">
        <v>0</v>
      </c>
      <c r="P127" s="6">
        <v>0</v>
      </c>
      <c r="Q127" s="6">
        <v>0</v>
      </c>
      <c r="R127" s="7">
        <f>+SUM(G127:Q127)</f>
        <v>0</v>
      </c>
    </row>
    <row r="128" spans="1:18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758</v>
      </c>
      <c r="F128" s="13" t="s">
        <v>743</v>
      </c>
      <c r="G128" s="16">
        <v>0</v>
      </c>
      <c r="H128" s="5">
        <v>3731985.7375565786</v>
      </c>
      <c r="I128" s="17">
        <v>0</v>
      </c>
      <c r="J128" s="17">
        <v>0</v>
      </c>
      <c r="K128" s="5">
        <v>0</v>
      </c>
      <c r="L128" s="5">
        <v>0</v>
      </c>
      <c r="M128" s="5">
        <v>29895847.018263057</v>
      </c>
      <c r="N128" s="6">
        <v>0</v>
      </c>
      <c r="O128" s="6">
        <v>0</v>
      </c>
      <c r="P128" s="6">
        <v>0</v>
      </c>
      <c r="Q128" s="6">
        <v>0</v>
      </c>
      <c r="R128" s="7">
        <f>+SUM(G128:Q128)</f>
        <v>33627832.755819634</v>
      </c>
    </row>
    <row r="129" spans="1:18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759</v>
      </c>
      <c r="F129" s="13" t="s">
        <v>743</v>
      </c>
      <c r="G129" s="16">
        <v>0</v>
      </c>
      <c r="H129" s="5">
        <v>0</v>
      </c>
      <c r="I129" s="17">
        <v>0</v>
      </c>
      <c r="J129" s="17">
        <v>0</v>
      </c>
      <c r="K129" s="5">
        <v>0</v>
      </c>
      <c r="L129" s="5">
        <v>0</v>
      </c>
      <c r="M129" s="5">
        <v>0</v>
      </c>
      <c r="N129" s="6">
        <v>0</v>
      </c>
      <c r="O129" s="6">
        <v>0</v>
      </c>
      <c r="P129" s="6">
        <v>0</v>
      </c>
      <c r="Q129" s="6">
        <v>0</v>
      </c>
      <c r="R129" s="7">
        <f>+SUM(G129:Q129)</f>
        <v>0</v>
      </c>
    </row>
    <row r="130" spans="1:18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760</v>
      </c>
      <c r="F130" s="13" t="s">
        <v>743</v>
      </c>
      <c r="G130" s="16">
        <v>0</v>
      </c>
      <c r="H130" s="5">
        <v>3885604.0180995073</v>
      </c>
      <c r="I130" s="17">
        <v>0</v>
      </c>
      <c r="J130" s="17">
        <v>0</v>
      </c>
      <c r="K130" s="5">
        <v>0</v>
      </c>
      <c r="L130" s="5">
        <v>0</v>
      </c>
      <c r="M130" s="5">
        <v>34783172.337294437</v>
      </c>
      <c r="N130" s="6">
        <v>0</v>
      </c>
      <c r="O130" s="6">
        <v>0</v>
      </c>
      <c r="P130" s="6">
        <v>0</v>
      </c>
      <c r="Q130" s="6">
        <v>0</v>
      </c>
      <c r="R130" s="7">
        <f>+SUM(G130:Q130)</f>
        <v>38668776.355393946</v>
      </c>
    </row>
    <row r="131" spans="1:18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761</v>
      </c>
      <c r="F131" s="13" t="s">
        <v>743</v>
      </c>
      <c r="G131" s="16">
        <v>0</v>
      </c>
      <c r="H131" s="5">
        <v>4471015.891402673</v>
      </c>
      <c r="I131" s="17">
        <v>0</v>
      </c>
      <c r="J131" s="17">
        <v>0</v>
      </c>
      <c r="K131" s="5">
        <v>0</v>
      </c>
      <c r="L131" s="5">
        <v>0</v>
      </c>
      <c r="M131" s="5">
        <v>28427877.363404006</v>
      </c>
      <c r="N131" s="6">
        <v>0</v>
      </c>
      <c r="O131" s="6">
        <v>0</v>
      </c>
      <c r="P131" s="6">
        <v>0</v>
      </c>
      <c r="Q131" s="6">
        <v>0</v>
      </c>
      <c r="R131" s="7">
        <f>+SUM(G131:Q131)</f>
        <v>32898893.254806679</v>
      </c>
    </row>
    <row r="132" spans="1:18" ht="30" x14ac:dyDescent="0.25">
      <c r="A132" s="4" t="s">
        <v>5</v>
      </c>
      <c r="B132" s="4" t="s">
        <v>766</v>
      </c>
      <c r="C132" s="4" t="s">
        <v>767</v>
      </c>
      <c r="D132" s="4" t="s">
        <v>768</v>
      </c>
      <c r="E132" s="13" t="s">
        <v>769</v>
      </c>
      <c r="F132" s="13" t="s">
        <v>743</v>
      </c>
      <c r="G132" s="16">
        <v>0</v>
      </c>
      <c r="H132" s="5">
        <v>856878.94117647782</v>
      </c>
      <c r="I132" s="17">
        <v>0</v>
      </c>
      <c r="J132" s="17">
        <v>0</v>
      </c>
      <c r="K132" s="5">
        <v>0</v>
      </c>
      <c r="L132" s="5">
        <v>0</v>
      </c>
      <c r="M132" s="5">
        <v>10630532.443209389</v>
      </c>
      <c r="N132" s="6">
        <v>0</v>
      </c>
      <c r="O132" s="6">
        <v>0</v>
      </c>
      <c r="P132" s="6">
        <v>0</v>
      </c>
      <c r="Q132" s="6">
        <v>27926.849091252883</v>
      </c>
      <c r="R132" s="7">
        <f>+SUM(G132:Q132)</f>
        <v>11515338.233477119</v>
      </c>
    </row>
    <row r="133" spans="1:18" ht="30" x14ac:dyDescent="0.25">
      <c r="A133" s="4" t="s">
        <v>5</v>
      </c>
      <c r="B133" s="4" t="s">
        <v>766</v>
      </c>
      <c r="C133" s="4" t="s">
        <v>767</v>
      </c>
      <c r="D133" s="4" t="s">
        <v>768</v>
      </c>
      <c r="E133" s="13" t="s">
        <v>770</v>
      </c>
      <c r="F133" s="13" t="s">
        <v>743</v>
      </c>
      <c r="G133" s="16">
        <v>0</v>
      </c>
      <c r="H133" s="5">
        <v>897730.76018098835</v>
      </c>
      <c r="I133" s="17">
        <v>0</v>
      </c>
      <c r="J133" s="17">
        <v>0</v>
      </c>
      <c r="K133" s="5">
        <v>0</v>
      </c>
      <c r="L133" s="5">
        <v>0</v>
      </c>
      <c r="M133" s="5">
        <v>9441154.7985263579</v>
      </c>
      <c r="N133" s="6">
        <v>0</v>
      </c>
      <c r="O133" s="6">
        <v>0</v>
      </c>
      <c r="P133" s="6">
        <v>0</v>
      </c>
      <c r="Q133" s="6">
        <v>47333.130908747116</v>
      </c>
      <c r="R133" s="7">
        <f>+SUM(G133:Q133)</f>
        <v>10386218.689616092</v>
      </c>
    </row>
    <row r="134" spans="1:18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744</v>
      </c>
      <c r="G134" s="16">
        <v>0</v>
      </c>
      <c r="H134" s="5">
        <v>38408667.049773872</v>
      </c>
      <c r="I134" s="17">
        <v>0</v>
      </c>
      <c r="J134" s="17">
        <v>0</v>
      </c>
      <c r="K134" s="5">
        <v>0</v>
      </c>
      <c r="L134" s="5">
        <v>0</v>
      </c>
      <c r="M134" s="5">
        <v>309663082.96394479</v>
      </c>
      <c r="N134" s="6">
        <v>0</v>
      </c>
      <c r="O134" s="6">
        <v>0</v>
      </c>
      <c r="P134" s="6">
        <v>0</v>
      </c>
      <c r="Q134" s="6">
        <v>2055826.9692461384</v>
      </c>
      <c r="R134" s="7">
        <f>+SUM(G134:Q134)</f>
        <v>350127576.98296481</v>
      </c>
    </row>
    <row r="135" spans="1:18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744</v>
      </c>
      <c r="G135" s="16">
        <v>0</v>
      </c>
      <c r="H135" s="5">
        <v>12257503.945701405</v>
      </c>
      <c r="I135" s="17">
        <v>0</v>
      </c>
      <c r="J135" s="17">
        <v>0</v>
      </c>
      <c r="K135" s="5">
        <v>0</v>
      </c>
      <c r="L135" s="5">
        <v>0</v>
      </c>
      <c r="M135" s="5">
        <v>80658858.839799881</v>
      </c>
      <c r="N135" s="6">
        <v>0</v>
      </c>
      <c r="O135" s="6">
        <v>0</v>
      </c>
      <c r="P135" s="6">
        <v>0</v>
      </c>
      <c r="Q135" s="6">
        <v>433636.23092711612</v>
      </c>
      <c r="R135" s="7">
        <f>+SUM(G135:Q135)</f>
        <v>93349999.016428396</v>
      </c>
    </row>
    <row r="136" spans="1:18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744</v>
      </c>
      <c r="G136" s="16">
        <v>0</v>
      </c>
      <c r="H136" s="5">
        <v>33377334.090497702</v>
      </c>
      <c r="I136" s="17">
        <v>0</v>
      </c>
      <c r="J136" s="17">
        <v>0</v>
      </c>
      <c r="K136" s="5">
        <v>0</v>
      </c>
      <c r="L136" s="5">
        <v>0</v>
      </c>
      <c r="M136" s="5">
        <v>251154088.99782357</v>
      </c>
      <c r="N136" s="6">
        <v>0</v>
      </c>
      <c r="O136" s="6">
        <v>0</v>
      </c>
      <c r="P136" s="6">
        <v>0</v>
      </c>
      <c r="Q136" s="6">
        <v>1509461.9798267458</v>
      </c>
      <c r="R136" s="7">
        <f>+SUM(G136:Q136)</f>
        <v>286040885.06814802</v>
      </c>
    </row>
    <row r="137" spans="1:18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744</v>
      </c>
      <c r="G137" s="16">
        <v>0</v>
      </c>
      <c r="H137" s="5">
        <v>22205533.076923519</v>
      </c>
      <c r="I137" s="17">
        <v>0</v>
      </c>
      <c r="J137" s="17">
        <v>0</v>
      </c>
      <c r="K137" s="5">
        <v>0</v>
      </c>
      <c r="L137" s="5">
        <v>0</v>
      </c>
      <c r="M137" s="5">
        <v>148632410.56090051</v>
      </c>
      <c r="N137" s="6">
        <v>0</v>
      </c>
      <c r="O137" s="6">
        <v>0</v>
      </c>
      <c r="P137" s="6">
        <v>0</v>
      </c>
      <c r="Q137" s="6">
        <v>184318.80866685166</v>
      </c>
      <c r="R137" s="7">
        <f>+SUM(G137:Q137)</f>
        <v>171022262.44649088</v>
      </c>
    </row>
    <row r="138" spans="1:18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744</v>
      </c>
      <c r="G138" s="16">
        <v>0</v>
      </c>
      <c r="H138" s="5">
        <v>29232394.434389114</v>
      </c>
      <c r="I138" s="17">
        <v>0</v>
      </c>
      <c r="J138" s="17">
        <v>0</v>
      </c>
      <c r="K138" s="5">
        <v>0</v>
      </c>
      <c r="L138" s="5">
        <v>0</v>
      </c>
      <c r="M138" s="5">
        <v>175460655.9507634</v>
      </c>
      <c r="N138" s="6">
        <v>0</v>
      </c>
      <c r="O138" s="6">
        <v>0</v>
      </c>
      <c r="P138" s="6">
        <v>0</v>
      </c>
      <c r="Q138" s="6">
        <v>632129.37094098784</v>
      </c>
      <c r="R138" s="7">
        <f>+SUM(G138:Q138)</f>
        <v>205325179.7560935</v>
      </c>
    </row>
    <row r="139" spans="1:18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744</v>
      </c>
      <c r="G139" s="16">
        <v>0</v>
      </c>
      <c r="H139" s="5">
        <v>2076583.1855203547</v>
      </c>
      <c r="I139" s="17">
        <v>0</v>
      </c>
      <c r="J139" s="17">
        <v>0</v>
      </c>
      <c r="K139" s="5">
        <v>0</v>
      </c>
      <c r="L139" s="5">
        <v>0</v>
      </c>
      <c r="M139" s="5">
        <v>9818095.6776464377</v>
      </c>
      <c r="N139" s="6">
        <v>0</v>
      </c>
      <c r="O139" s="6">
        <v>0</v>
      </c>
      <c r="P139" s="6">
        <v>0</v>
      </c>
      <c r="Q139" s="6">
        <v>547597.35368818103</v>
      </c>
      <c r="R139" s="7">
        <f>+SUM(G139:Q139)</f>
        <v>12442276.216854973</v>
      </c>
    </row>
    <row r="140" spans="1:18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744</v>
      </c>
      <c r="G140" s="16">
        <v>0</v>
      </c>
      <c r="H140" s="5">
        <v>11399391.936651662</v>
      </c>
      <c r="I140" s="17">
        <v>0</v>
      </c>
      <c r="J140" s="17">
        <v>0</v>
      </c>
      <c r="K140" s="5">
        <v>0</v>
      </c>
      <c r="L140" s="5">
        <v>0</v>
      </c>
      <c r="M140" s="5">
        <v>89342433.755796269</v>
      </c>
      <c r="N140" s="6">
        <v>0</v>
      </c>
      <c r="O140" s="6">
        <v>0</v>
      </c>
      <c r="P140" s="6">
        <v>0</v>
      </c>
      <c r="Q140" s="6">
        <v>410569.73764957645</v>
      </c>
      <c r="R140" s="7">
        <f>+SUM(G140:Q140)</f>
        <v>101152395.43009751</v>
      </c>
    </row>
    <row r="141" spans="1:18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744</v>
      </c>
      <c r="G141" s="16">
        <v>0</v>
      </c>
      <c r="H141" s="5">
        <v>8886770.8235293478</v>
      </c>
      <c r="I141" s="17">
        <v>0</v>
      </c>
      <c r="J141" s="17">
        <v>0</v>
      </c>
      <c r="K141" s="5">
        <v>0</v>
      </c>
      <c r="L141" s="5">
        <v>0</v>
      </c>
      <c r="M141" s="5">
        <v>87628740.692755237</v>
      </c>
      <c r="N141" s="6">
        <v>0</v>
      </c>
      <c r="O141" s="6">
        <v>0</v>
      </c>
      <c r="P141" s="6">
        <v>0</v>
      </c>
      <c r="Q141" s="6">
        <v>861542.5264256387</v>
      </c>
      <c r="R141" s="7">
        <f>+SUM(G141:Q141)</f>
        <v>97377054.04271023</v>
      </c>
    </row>
    <row r="142" spans="1:18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744</v>
      </c>
      <c r="G142" s="16">
        <v>0</v>
      </c>
      <c r="H142" s="5">
        <v>22810462.923077077</v>
      </c>
      <c r="I142" s="17">
        <v>0</v>
      </c>
      <c r="J142" s="17">
        <v>0</v>
      </c>
      <c r="K142" s="5">
        <v>0</v>
      </c>
      <c r="L142" s="5">
        <v>0</v>
      </c>
      <c r="M142" s="5">
        <v>226355595.22724998</v>
      </c>
      <c r="N142" s="6">
        <v>0</v>
      </c>
      <c r="O142" s="6">
        <v>0</v>
      </c>
      <c r="P142" s="6">
        <v>0</v>
      </c>
      <c r="Q142" s="6">
        <v>2506939.7226287643</v>
      </c>
      <c r="R142" s="7">
        <f>+SUM(G142:Q142)</f>
        <v>251672997.87295583</v>
      </c>
    </row>
    <row r="143" spans="1:18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744</v>
      </c>
      <c r="G143" s="16">
        <v>0</v>
      </c>
      <c r="H143" s="5">
        <v>61978389.493212581</v>
      </c>
      <c r="I143" s="17">
        <v>0</v>
      </c>
      <c r="J143" s="17">
        <v>0</v>
      </c>
      <c r="K143" s="5">
        <v>0</v>
      </c>
      <c r="L143" s="5">
        <v>0</v>
      </c>
      <c r="M143" s="5">
        <v>468699952.03041679</v>
      </c>
      <c r="N143" s="6">
        <v>30899930.88213367</v>
      </c>
      <c r="O143" s="6">
        <v>0</v>
      </c>
      <c r="P143" s="6">
        <v>0</v>
      </c>
      <c r="Q143" s="6">
        <v>3790660.68</v>
      </c>
      <c r="R143" s="7">
        <f>+SUM(G143:Q143)</f>
        <v>565368933.08576298</v>
      </c>
    </row>
    <row r="144" spans="1:18" ht="30" x14ac:dyDescent="0.25">
      <c r="A144" s="4" t="s">
        <v>5</v>
      </c>
      <c r="B144" s="4" t="s">
        <v>222</v>
      </c>
      <c r="C144" s="4" t="s">
        <v>235</v>
      </c>
      <c r="D144" s="4" t="s">
        <v>771</v>
      </c>
      <c r="E144" s="13" t="s">
        <v>236</v>
      </c>
      <c r="F144" s="13" t="s">
        <v>744</v>
      </c>
      <c r="G144" s="16">
        <v>0</v>
      </c>
      <c r="H144" s="5">
        <v>11961865.330316789</v>
      </c>
      <c r="I144" s="17">
        <v>0</v>
      </c>
      <c r="J144" s="17">
        <v>0</v>
      </c>
      <c r="K144" s="5">
        <v>0</v>
      </c>
      <c r="L144" s="5">
        <v>0</v>
      </c>
      <c r="M144" s="5">
        <v>83722703.903723717</v>
      </c>
      <c r="N144" s="6">
        <v>0</v>
      </c>
      <c r="O144" s="6">
        <v>0</v>
      </c>
      <c r="P144" s="6">
        <v>0</v>
      </c>
      <c r="Q144" s="6">
        <v>629595.21634492581</v>
      </c>
      <c r="R144" s="7">
        <f>+SUM(G144:Q144)</f>
        <v>96314164.450385422</v>
      </c>
    </row>
    <row r="145" spans="1:18" ht="30" x14ac:dyDescent="0.25">
      <c r="A145" s="4" t="s">
        <v>5</v>
      </c>
      <c r="B145" s="4" t="s">
        <v>222</v>
      </c>
      <c r="C145" s="4" t="s">
        <v>235</v>
      </c>
      <c r="D145" s="4" t="s">
        <v>771</v>
      </c>
      <c r="E145" s="13" t="s">
        <v>237</v>
      </c>
      <c r="F145" s="13" t="s">
        <v>744</v>
      </c>
      <c r="G145" s="16">
        <v>0</v>
      </c>
      <c r="H145" s="5">
        <v>4829644.705882363</v>
      </c>
      <c r="I145" s="17">
        <v>0</v>
      </c>
      <c r="J145" s="17">
        <v>0</v>
      </c>
      <c r="K145" s="5">
        <v>0</v>
      </c>
      <c r="L145" s="5">
        <v>0</v>
      </c>
      <c r="M145" s="5">
        <v>37989816.333912708</v>
      </c>
      <c r="N145" s="6">
        <v>0</v>
      </c>
      <c r="O145" s="6">
        <v>0</v>
      </c>
      <c r="P145" s="6">
        <v>0</v>
      </c>
      <c r="Q145" s="6">
        <v>259735.10365507405</v>
      </c>
      <c r="R145" s="7">
        <f>+SUM(G145:Q145)</f>
        <v>43079196.143450148</v>
      </c>
    </row>
    <row r="146" spans="1:18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744</v>
      </c>
      <c r="G146" s="16">
        <v>0</v>
      </c>
      <c r="H146" s="5">
        <v>85387014.669682682</v>
      </c>
      <c r="I146" s="17">
        <v>0</v>
      </c>
      <c r="J146" s="17">
        <v>0</v>
      </c>
      <c r="K146" s="5">
        <v>0</v>
      </c>
      <c r="L146" s="5">
        <v>0</v>
      </c>
      <c r="M146" s="5">
        <v>750521209.96541595</v>
      </c>
      <c r="N146" s="6">
        <v>0</v>
      </c>
      <c r="O146" s="6">
        <v>0</v>
      </c>
      <c r="P146" s="6">
        <v>0</v>
      </c>
      <c r="Q146" s="6">
        <v>3221837.28</v>
      </c>
      <c r="R146" s="7">
        <f>+SUM(G146:Q146)</f>
        <v>839130061.91509867</v>
      </c>
    </row>
    <row r="147" spans="1:18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744</v>
      </c>
      <c r="G147" s="16">
        <v>0</v>
      </c>
      <c r="H147" s="5">
        <v>127407916.68778312</v>
      </c>
      <c r="I147" s="17">
        <v>0</v>
      </c>
      <c r="J147" s="17">
        <v>0</v>
      </c>
      <c r="K147" s="5">
        <v>0</v>
      </c>
      <c r="L147" s="5">
        <v>0</v>
      </c>
      <c r="M147" s="5">
        <v>1039294669.1970574</v>
      </c>
      <c r="N147" s="6">
        <v>0</v>
      </c>
      <c r="O147" s="6">
        <v>0</v>
      </c>
      <c r="P147" s="6">
        <v>0</v>
      </c>
      <c r="Q147" s="6">
        <v>4549286.4274098594</v>
      </c>
      <c r="R147" s="7">
        <f>+SUM(G147:Q147)</f>
        <v>1171251872.3122504</v>
      </c>
    </row>
    <row r="148" spans="1:18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744</v>
      </c>
      <c r="G148" s="16">
        <v>0</v>
      </c>
      <c r="H148" s="5">
        <v>50023047.556561053</v>
      </c>
      <c r="I148" s="17">
        <v>0</v>
      </c>
      <c r="J148" s="17">
        <v>0</v>
      </c>
      <c r="K148" s="5">
        <v>0</v>
      </c>
      <c r="L148" s="5">
        <v>0</v>
      </c>
      <c r="M148" s="5">
        <v>396777137.312024</v>
      </c>
      <c r="N148" s="6">
        <v>0</v>
      </c>
      <c r="O148" s="6">
        <v>0</v>
      </c>
      <c r="P148" s="6">
        <v>0</v>
      </c>
      <c r="Q148" s="6">
        <v>1907878.1684029906</v>
      </c>
      <c r="R148" s="7">
        <f>+SUM(G148:Q148)</f>
        <v>448708063.03698802</v>
      </c>
    </row>
    <row r="149" spans="1:18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744</v>
      </c>
      <c r="G149" s="16">
        <v>0</v>
      </c>
      <c r="H149" s="5">
        <v>37466893.447963744</v>
      </c>
      <c r="I149" s="17">
        <v>0</v>
      </c>
      <c r="J149" s="17">
        <v>0</v>
      </c>
      <c r="K149" s="5">
        <v>0</v>
      </c>
      <c r="L149" s="5">
        <v>0</v>
      </c>
      <c r="M149" s="5">
        <v>241536339.23692152</v>
      </c>
      <c r="N149" s="6">
        <v>0</v>
      </c>
      <c r="O149" s="6">
        <v>0</v>
      </c>
      <c r="P149" s="6">
        <v>0</v>
      </c>
      <c r="Q149" s="6">
        <v>1211227.2641871502</v>
      </c>
      <c r="R149" s="7">
        <f>+SUM(G149:Q149)</f>
        <v>280214459.94907242</v>
      </c>
    </row>
    <row r="150" spans="1:18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744</v>
      </c>
      <c r="G150" s="16">
        <v>0</v>
      </c>
      <c r="H150" s="5">
        <v>195139755.39366353</v>
      </c>
      <c r="I150" s="17">
        <v>0</v>
      </c>
      <c r="J150" s="17">
        <v>0</v>
      </c>
      <c r="K150" s="5">
        <v>0</v>
      </c>
      <c r="L150" s="5">
        <v>0</v>
      </c>
      <c r="M150" s="5">
        <v>1485443639.5603304</v>
      </c>
      <c r="N150" s="6">
        <v>0</v>
      </c>
      <c r="O150" s="6">
        <v>0</v>
      </c>
      <c r="P150" s="6">
        <v>0</v>
      </c>
      <c r="Q150" s="6">
        <v>5762500.3799999999</v>
      </c>
      <c r="R150" s="7">
        <f>+SUM(G150:Q150)</f>
        <v>1686345895.3339939</v>
      </c>
    </row>
    <row r="151" spans="1:18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744</v>
      </c>
      <c r="G151" s="16">
        <v>0</v>
      </c>
      <c r="H151" s="5">
        <v>157743490.46153891</v>
      </c>
      <c r="I151" s="17">
        <v>0</v>
      </c>
      <c r="J151" s="17">
        <v>0</v>
      </c>
      <c r="K151" s="5">
        <v>0</v>
      </c>
      <c r="L151" s="5">
        <v>0</v>
      </c>
      <c r="M151" s="5">
        <v>1345870340.4598556</v>
      </c>
      <c r="N151" s="6">
        <v>0</v>
      </c>
      <c r="O151" s="6">
        <v>0</v>
      </c>
      <c r="P151" s="6">
        <v>0</v>
      </c>
      <c r="Q151" s="6">
        <v>5651213.725990708</v>
      </c>
      <c r="R151" s="7">
        <f>+SUM(G151:Q151)</f>
        <v>1509265044.6473851</v>
      </c>
    </row>
    <row r="152" spans="1:18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744</v>
      </c>
      <c r="G152" s="16">
        <v>0</v>
      </c>
      <c r="H152" s="5">
        <v>94943891.447963834</v>
      </c>
      <c r="I152" s="17">
        <v>0</v>
      </c>
      <c r="J152" s="17">
        <v>0</v>
      </c>
      <c r="K152" s="5">
        <v>0</v>
      </c>
      <c r="L152" s="5">
        <v>0</v>
      </c>
      <c r="M152" s="5">
        <v>793589346.08436489</v>
      </c>
      <c r="N152" s="6">
        <v>0</v>
      </c>
      <c r="O152" s="6">
        <v>0</v>
      </c>
      <c r="P152" s="6">
        <v>0</v>
      </c>
      <c r="Q152" s="6">
        <v>5404038.5466707004</v>
      </c>
      <c r="R152" s="7">
        <f>+SUM(G152:Q152)</f>
        <v>893937276.0789994</v>
      </c>
    </row>
    <row r="153" spans="1:18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744</v>
      </c>
      <c r="G153" s="16">
        <v>0</v>
      </c>
      <c r="H153" s="5">
        <v>24513177.438913912</v>
      </c>
      <c r="I153" s="17">
        <v>0</v>
      </c>
      <c r="J153" s="17">
        <v>0</v>
      </c>
      <c r="K153" s="5">
        <v>0</v>
      </c>
      <c r="L153" s="5">
        <v>0</v>
      </c>
      <c r="M153" s="5">
        <v>181495189.62845725</v>
      </c>
      <c r="N153" s="6">
        <v>0</v>
      </c>
      <c r="O153" s="6">
        <v>0</v>
      </c>
      <c r="P153" s="6">
        <v>0</v>
      </c>
      <c r="Q153" s="6">
        <v>1636440.0229282321</v>
      </c>
      <c r="R153" s="7">
        <f>+SUM(G153:Q153)</f>
        <v>207644807.0902994</v>
      </c>
    </row>
    <row r="154" spans="1:18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744</v>
      </c>
      <c r="G154" s="16">
        <v>0</v>
      </c>
      <c r="H154" s="5">
        <v>25780654.434389174</v>
      </c>
      <c r="I154" s="17">
        <v>0</v>
      </c>
      <c r="J154" s="17">
        <v>0</v>
      </c>
      <c r="K154" s="5">
        <v>0</v>
      </c>
      <c r="L154" s="5">
        <v>0</v>
      </c>
      <c r="M154" s="5">
        <v>184004987.19842762</v>
      </c>
      <c r="N154" s="6">
        <v>0</v>
      </c>
      <c r="O154" s="6">
        <v>0</v>
      </c>
      <c r="P154" s="6">
        <v>0</v>
      </c>
      <c r="Q154" s="6">
        <v>1724197.6357042918</v>
      </c>
      <c r="R154" s="7">
        <f>+SUM(G154:Q154)</f>
        <v>211509839.26852107</v>
      </c>
    </row>
    <row r="155" spans="1:18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744</v>
      </c>
      <c r="G155" s="16">
        <v>0</v>
      </c>
      <c r="H155" s="5">
        <v>2346848.488687763</v>
      </c>
      <c r="I155" s="17">
        <v>0</v>
      </c>
      <c r="J155" s="17">
        <v>0</v>
      </c>
      <c r="K155" s="5">
        <v>0</v>
      </c>
      <c r="L155" s="5">
        <v>0</v>
      </c>
      <c r="M155" s="5">
        <v>21934499.538507521</v>
      </c>
      <c r="N155" s="6">
        <v>0</v>
      </c>
      <c r="O155" s="6">
        <v>0</v>
      </c>
      <c r="P155" s="6">
        <v>0</v>
      </c>
      <c r="Q155" s="6">
        <v>587267.56870606984</v>
      </c>
      <c r="R155" s="7">
        <f>+SUM(G155:Q155)</f>
        <v>24868615.595901351</v>
      </c>
    </row>
    <row r="156" spans="1:18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744</v>
      </c>
      <c r="G156" s="16">
        <v>0</v>
      </c>
      <c r="H156" s="5">
        <v>12500679.357466042</v>
      </c>
      <c r="I156" s="17">
        <v>0</v>
      </c>
      <c r="J156" s="17">
        <v>0</v>
      </c>
      <c r="K156" s="5">
        <v>0</v>
      </c>
      <c r="L156" s="5">
        <v>0</v>
      </c>
      <c r="M156" s="5">
        <v>136483793.42773145</v>
      </c>
      <c r="N156" s="6">
        <v>0</v>
      </c>
      <c r="O156" s="6">
        <v>0</v>
      </c>
      <c r="P156" s="6">
        <v>0</v>
      </c>
      <c r="Q156" s="6">
        <v>511826.58000000007</v>
      </c>
      <c r="R156" s="7">
        <f>+SUM(G156:Q156)</f>
        <v>149496299.36519751</v>
      </c>
    </row>
    <row r="157" spans="1:18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744</v>
      </c>
      <c r="G157" s="16">
        <v>0</v>
      </c>
      <c r="H157" s="5">
        <v>68181895.411764503</v>
      </c>
      <c r="I157" s="17">
        <v>0</v>
      </c>
      <c r="J157" s="17">
        <v>0</v>
      </c>
      <c r="K157" s="5">
        <v>0</v>
      </c>
      <c r="L157" s="5">
        <v>0</v>
      </c>
      <c r="M157" s="5">
        <v>576842792.93848062</v>
      </c>
      <c r="N157" s="6">
        <v>0</v>
      </c>
      <c r="O157" s="6">
        <v>0</v>
      </c>
      <c r="P157" s="6">
        <v>0</v>
      </c>
      <c r="Q157" s="6">
        <v>3183285.8152179527</v>
      </c>
      <c r="R157" s="7">
        <f>+SUM(G157:Q157)</f>
        <v>648207974.16546309</v>
      </c>
    </row>
    <row r="158" spans="1:18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744</v>
      </c>
      <c r="G158" s="16">
        <v>0</v>
      </c>
      <c r="H158" s="5">
        <v>57163975.628959</v>
      </c>
      <c r="I158" s="17">
        <v>0</v>
      </c>
      <c r="J158" s="17">
        <v>0</v>
      </c>
      <c r="K158" s="5">
        <v>0</v>
      </c>
      <c r="L158" s="5">
        <v>0</v>
      </c>
      <c r="M158" s="5">
        <v>473365224.92624754</v>
      </c>
      <c r="N158" s="6">
        <v>0</v>
      </c>
      <c r="O158" s="6">
        <v>0</v>
      </c>
      <c r="P158" s="6">
        <v>0</v>
      </c>
      <c r="Q158" s="6">
        <v>3045165.5129059246</v>
      </c>
      <c r="R158" s="7">
        <f>+SUM(G158:Q158)</f>
        <v>533574366.06811243</v>
      </c>
    </row>
    <row r="159" spans="1:18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744</v>
      </c>
      <c r="G159" s="16">
        <v>0</v>
      </c>
      <c r="H159" s="5">
        <v>30504486.126696795</v>
      </c>
      <c r="I159" s="17">
        <v>0</v>
      </c>
      <c r="J159" s="17">
        <v>0</v>
      </c>
      <c r="K159" s="5">
        <v>0</v>
      </c>
      <c r="L159" s="5">
        <v>0</v>
      </c>
      <c r="M159" s="5">
        <v>210256509.04143411</v>
      </c>
      <c r="N159" s="6">
        <v>0</v>
      </c>
      <c r="O159" s="6">
        <v>0</v>
      </c>
      <c r="P159" s="6">
        <v>0</v>
      </c>
      <c r="Q159" s="6">
        <v>933407.7518761229</v>
      </c>
      <c r="R159" s="7">
        <f>+SUM(G159:Q159)</f>
        <v>241694402.92000702</v>
      </c>
    </row>
    <row r="160" spans="1:18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744</v>
      </c>
      <c r="G160" s="16">
        <v>0</v>
      </c>
      <c r="H160" s="5">
        <v>69786712.488687813</v>
      </c>
      <c r="I160" s="17">
        <v>0</v>
      </c>
      <c r="J160" s="17">
        <v>0</v>
      </c>
      <c r="K160" s="5">
        <v>0</v>
      </c>
      <c r="L160" s="5">
        <v>0</v>
      </c>
      <c r="M160" s="5">
        <v>564360879.5190196</v>
      </c>
      <c r="N160" s="6">
        <v>45221437.308908999</v>
      </c>
      <c r="O160" s="6">
        <v>0</v>
      </c>
      <c r="P160" s="6">
        <v>0</v>
      </c>
      <c r="Q160" s="6">
        <v>3867030</v>
      </c>
      <c r="R160" s="7">
        <f>+SUM(G160:Q160)</f>
        <v>683236059.3166163</v>
      </c>
    </row>
    <row r="161" spans="1:18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744</v>
      </c>
      <c r="G161" s="16">
        <v>0</v>
      </c>
      <c r="H161" s="5">
        <v>70696672.633484304</v>
      </c>
      <c r="I161" s="17">
        <v>0</v>
      </c>
      <c r="J161" s="17">
        <v>0</v>
      </c>
      <c r="K161" s="5">
        <v>0</v>
      </c>
      <c r="L161" s="5">
        <v>0</v>
      </c>
      <c r="M161" s="5">
        <v>607307398.52303314</v>
      </c>
      <c r="N161" s="6">
        <v>40126064.091003753</v>
      </c>
      <c r="O161" s="6">
        <v>0</v>
      </c>
      <c r="P161" s="6">
        <v>0</v>
      </c>
      <c r="Q161" s="6">
        <v>3138314.58</v>
      </c>
      <c r="R161" s="7">
        <f>+SUM(G161:Q161)</f>
        <v>721268449.82752132</v>
      </c>
    </row>
    <row r="162" spans="1:18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744</v>
      </c>
      <c r="G162" s="16">
        <v>0</v>
      </c>
      <c r="H162" s="5">
        <v>16256358.850678787</v>
      </c>
      <c r="I162" s="17">
        <v>0</v>
      </c>
      <c r="J162" s="17">
        <v>0</v>
      </c>
      <c r="K162" s="5">
        <v>0</v>
      </c>
      <c r="L162" s="5">
        <v>0</v>
      </c>
      <c r="M162" s="5">
        <v>157940775.34657496</v>
      </c>
      <c r="N162" s="6">
        <v>8012910.4808177594</v>
      </c>
      <c r="O162" s="6">
        <v>0</v>
      </c>
      <c r="P162" s="6">
        <v>0</v>
      </c>
      <c r="Q162" s="6">
        <v>754906.08440770733</v>
      </c>
      <c r="R162" s="7">
        <f>+SUM(G162:Q162)</f>
        <v>182964950.76247925</v>
      </c>
    </row>
    <row r="163" spans="1:18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744</v>
      </c>
      <c r="G163" s="16">
        <v>0</v>
      </c>
      <c r="H163" s="5">
        <v>3410420.8959276266</v>
      </c>
      <c r="I163" s="17">
        <v>0</v>
      </c>
      <c r="J163" s="17">
        <v>0</v>
      </c>
      <c r="K163" s="5">
        <v>0</v>
      </c>
      <c r="L163" s="5">
        <v>0</v>
      </c>
      <c r="M163" s="5">
        <v>30745714.478789415</v>
      </c>
      <c r="N163" s="6">
        <v>1147561.5803058897</v>
      </c>
      <c r="O163" s="6">
        <v>0</v>
      </c>
      <c r="P163" s="6">
        <v>0</v>
      </c>
      <c r="Q163" s="6">
        <v>108113.17826141862</v>
      </c>
      <c r="R163" s="7">
        <f>+SUM(G163:Q163)</f>
        <v>35411810.133284353</v>
      </c>
    </row>
    <row r="164" spans="1:18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744</v>
      </c>
      <c r="G164" s="16">
        <v>0</v>
      </c>
      <c r="H164" s="5">
        <v>36245597.945701629</v>
      </c>
      <c r="I164" s="17">
        <v>0</v>
      </c>
      <c r="J164" s="17">
        <v>0</v>
      </c>
      <c r="K164" s="5">
        <v>0</v>
      </c>
      <c r="L164" s="5">
        <v>0</v>
      </c>
      <c r="M164" s="5">
        <v>223523109.01898304</v>
      </c>
      <c r="N164" s="6">
        <v>0</v>
      </c>
      <c r="O164" s="6">
        <v>0</v>
      </c>
      <c r="P164" s="6">
        <v>0</v>
      </c>
      <c r="Q164" s="6">
        <v>1215161.6950432742</v>
      </c>
      <c r="R164" s="7">
        <f>+SUM(G164:Q164)</f>
        <v>260983868.65972793</v>
      </c>
    </row>
    <row r="165" spans="1:18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744</v>
      </c>
      <c r="G165" s="16">
        <v>0</v>
      </c>
      <c r="H165" s="5">
        <v>86763693.674207926</v>
      </c>
      <c r="I165" s="17">
        <v>0</v>
      </c>
      <c r="J165" s="17">
        <v>0</v>
      </c>
      <c r="K165" s="5">
        <v>0</v>
      </c>
      <c r="L165" s="5">
        <v>0</v>
      </c>
      <c r="M165" s="5">
        <v>682204690.52445185</v>
      </c>
      <c r="N165" s="6">
        <v>0</v>
      </c>
      <c r="O165" s="6">
        <v>0</v>
      </c>
      <c r="P165" s="6">
        <v>0</v>
      </c>
      <c r="Q165" s="6">
        <v>3681308.5912317042</v>
      </c>
      <c r="R165" s="7">
        <f>+SUM(G165:Q165)</f>
        <v>772649692.78989148</v>
      </c>
    </row>
    <row r="166" spans="1:18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744</v>
      </c>
      <c r="G166" s="16">
        <v>0</v>
      </c>
      <c r="H166" s="5">
        <v>39816097.900452495</v>
      </c>
      <c r="I166" s="17">
        <v>0</v>
      </c>
      <c r="J166" s="17">
        <v>0</v>
      </c>
      <c r="K166" s="5">
        <v>0</v>
      </c>
      <c r="L166" s="5">
        <v>0</v>
      </c>
      <c r="M166" s="5">
        <v>318752719.8015067</v>
      </c>
      <c r="N166" s="6">
        <v>0</v>
      </c>
      <c r="O166" s="6">
        <v>0</v>
      </c>
      <c r="P166" s="6">
        <v>0</v>
      </c>
      <c r="Q166" s="6">
        <v>1621311.268832922</v>
      </c>
      <c r="R166" s="7">
        <f>+SUM(G166:Q166)</f>
        <v>360190128.97079211</v>
      </c>
    </row>
    <row r="167" spans="1:18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744</v>
      </c>
      <c r="G167" s="16">
        <v>0</v>
      </c>
      <c r="H167" s="5">
        <v>16836500.027149349</v>
      </c>
      <c r="I167" s="17">
        <v>0</v>
      </c>
      <c r="J167" s="17">
        <v>0</v>
      </c>
      <c r="K167" s="5">
        <v>0</v>
      </c>
      <c r="L167" s="5">
        <v>0</v>
      </c>
      <c r="M167" s="5">
        <v>177748769.94552016</v>
      </c>
      <c r="N167" s="6">
        <v>0</v>
      </c>
      <c r="O167" s="6">
        <v>0</v>
      </c>
      <c r="P167" s="6">
        <v>0</v>
      </c>
      <c r="Q167" s="6">
        <v>1138733.04042158</v>
      </c>
      <c r="R167" s="7">
        <f>+SUM(G167:Q167)</f>
        <v>195724003.01309109</v>
      </c>
    </row>
    <row r="168" spans="1:18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744</v>
      </c>
      <c r="G168" s="16">
        <v>0</v>
      </c>
      <c r="H168" s="5">
        <v>37178753.791855544</v>
      </c>
      <c r="I168" s="17">
        <v>0</v>
      </c>
      <c r="J168" s="17">
        <v>0</v>
      </c>
      <c r="K168" s="5">
        <v>0</v>
      </c>
      <c r="L168" s="5">
        <v>0</v>
      </c>
      <c r="M168" s="5">
        <v>308454926.24797595</v>
      </c>
      <c r="N168" s="6">
        <v>0</v>
      </c>
      <c r="O168" s="6">
        <v>0</v>
      </c>
      <c r="P168" s="6">
        <v>0</v>
      </c>
      <c r="Q168" s="6">
        <v>1482052.2844705193</v>
      </c>
      <c r="R168" s="7">
        <f>+SUM(G168:Q168)</f>
        <v>347115732.32430202</v>
      </c>
    </row>
    <row r="169" spans="1:18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744</v>
      </c>
      <c r="G169" s="16">
        <v>0</v>
      </c>
      <c r="H169" s="5">
        <v>38625996.742081642</v>
      </c>
      <c r="I169" s="17">
        <v>0</v>
      </c>
      <c r="J169" s="17">
        <v>0</v>
      </c>
      <c r="K169" s="5">
        <v>0</v>
      </c>
      <c r="L169" s="5">
        <v>0</v>
      </c>
      <c r="M169" s="5">
        <v>316624454.84351176</v>
      </c>
      <c r="N169" s="6">
        <v>19783973.712434735</v>
      </c>
      <c r="O169" s="6">
        <v>0</v>
      </c>
      <c r="P169" s="6">
        <v>0</v>
      </c>
      <c r="Q169" s="6">
        <v>1501045.3666643144</v>
      </c>
      <c r="R169" s="7">
        <f>+SUM(G169:Q169)</f>
        <v>376535470.6646924</v>
      </c>
    </row>
    <row r="170" spans="1:18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744</v>
      </c>
      <c r="G170" s="16">
        <v>0</v>
      </c>
      <c r="H170" s="5">
        <v>75746401.43891418</v>
      </c>
      <c r="I170" s="17">
        <v>0</v>
      </c>
      <c r="J170" s="17">
        <v>0</v>
      </c>
      <c r="K170" s="5">
        <v>0</v>
      </c>
      <c r="L170" s="5">
        <v>0</v>
      </c>
      <c r="M170" s="5">
        <v>728206711.53517997</v>
      </c>
      <c r="N170" s="6">
        <v>48203673.232419319</v>
      </c>
      <c r="O170" s="6">
        <v>0</v>
      </c>
      <c r="P170" s="6">
        <v>0</v>
      </c>
      <c r="Q170" s="6">
        <v>3657298.6505863634</v>
      </c>
      <c r="R170" s="7">
        <f>+SUM(G170:Q170)</f>
        <v>855814084.85709989</v>
      </c>
    </row>
    <row r="171" spans="1:18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744</v>
      </c>
      <c r="G171" s="16">
        <v>0</v>
      </c>
      <c r="H171" s="5">
        <v>56992818.588235468</v>
      </c>
      <c r="I171" s="17">
        <v>0</v>
      </c>
      <c r="J171" s="17">
        <v>0</v>
      </c>
      <c r="K171" s="5">
        <v>0</v>
      </c>
      <c r="L171" s="5">
        <v>0</v>
      </c>
      <c r="M171" s="5">
        <v>375665613.2824676</v>
      </c>
      <c r="N171" s="6">
        <v>0</v>
      </c>
      <c r="O171" s="6">
        <v>0</v>
      </c>
      <c r="P171" s="6">
        <v>0</v>
      </c>
      <c r="Q171" s="6">
        <v>2012070.6</v>
      </c>
      <c r="R171" s="7">
        <f>+SUM(G171:Q171)</f>
        <v>434670502.47070313</v>
      </c>
    </row>
    <row r="172" spans="1:18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744</v>
      </c>
      <c r="G172" s="16">
        <v>0</v>
      </c>
      <c r="H172" s="5">
        <v>11355427.981900446</v>
      </c>
      <c r="I172" s="17">
        <v>0</v>
      </c>
      <c r="J172" s="17">
        <v>0</v>
      </c>
      <c r="K172" s="5">
        <v>0</v>
      </c>
      <c r="L172" s="5">
        <v>0</v>
      </c>
      <c r="M172" s="5">
        <v>102874655.04578605</v>
      </c>
      <c r="N172" s="6">
        <v>0</v>
      </c>
      <c r="O172" s="6">
        <v>0</v>
      </c>
      <c r="P172" s="6">
        <v>0</v>
      </c>
      <c r="Q172" s="6">
        <v>859041.36</v>
      </c>
      <c r="R172" s="7">
        <f>+SUM(G172:Q172)</f>
        <v>115089124.38768651</v>
      </c>
    </row>
    <row r="173" spans="1:18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744</v>
      </c>
      <c r="G173" s="16">
        <v>0</v>
      </c>
      <c r="H173" s="5">
        <v>34651569.484162867</v>
      </c>
      <c r="I173" s="17">
        <v>0</v>
      </c>
      <c r="J173" s="17">
        <v>0</v>
      </c>
      <c r="K173" s="5">
        <v>0</v>
      </c>
      <c r="L173" s="5">
        <v>0</v>
      </c>
      <c r="M173" s="5">
        <v>251578304.2810666</v>
      </c>
      <c r="N173" s="6">
        <v>0</v>
      </c>
      <c r="O173" s="6">
        <v>0</v>
      </c>
      <c r="P173" s="6">
        <v>0</v>
      </c>
      <c r="Q173" s="6">
        <v>1567552.68</v>
      </c>
      <c r="R173" s="7">
        <f>+SUM(G173:Q173)</f>
        <v>287797426.44522947</v>
      </c>
    </row>
    <row r="174" spans="1:18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744</v>
      </c>
      <c r="G174" s="16">
        <v>0</v>
      </c>
      <c r="H174" s="5">
        <v>41573806.018099606</v>
      </c>
      <c r="I174" s="17">
        <v>0</v>
      </c>
      <c r="J174" s="17">
        <v>0</v>
      </c>
      <c r="K174" s="5">
        <v>0</v>
      </c>
      <c r="L174" s="5">
        <v>0</v>
      </c>
      <c r="M174" s="5">
        <v>365420349.86897779</v>
      </c>
      <c r="N174" s="6">
        <v>0</v>
      </c>
      <c r="O174" s="6">
        <v>0</v>
      </c>
      <c r="P174" s="6">
        <v>0</v>
      </c>
      <c r="Q174" s="6">
        <v>2045406.8869236915</v>
      </c>
      <c r="R174" s="7">
        <f>+SUM(G174:Q174)</f>
        <v>409039562.77400106</v>
      </c>
    </row>
    <row r="175" spans="1:18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744</v>
      </c>
      <c r="G175" s="16">
        <v>0</v>
      </c>
      <c r="H175" s="5">
        <v>29415943.945701301</v>
      </c>
      <c r="I175" s="17">
        <v>0</v>
      </c>
      <c r="J175" s="17">
        <v>0</v>
      </c>
      <c r="K175" s="5">
        <v>0</v>
      </c>
      <c r="L175" s="5">
        <v>0</v>
      </c>
      <c r="M175" s="5">
        <v>246126745.97805554</v>
      </c>
      <c r="N175" s="6">
        <v>0</v>
      </c>
      <c r="O175" s="6">
        <v>0</v>
      </c>
      <c r="P175" s="6">
        <v>0</v>
      </c>
      <c r="Q175" s="6">
        <v>877656.67307630891</v>
      </c>
      <c r="R175" s="7">
        <f>+SUM(G175:Q175)</f>
        <v>276420346.59683317</v>
      </c>
    </row>
    <row r="176" spans="1:18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744</v>
      </c>
      <c r="G176" s="16">
        <v>0</v>
      </c>
      <c r="H176" s="5">
        <v>10582678.461538382</v>
      </c>
      <c r="I176" s="17">
        <v>0</v>
      </c>
      <c r="J176" s="17">
        <v>0</v>
      </c>
      <c r="K176" s="5">
        <v>0</v>
      </c>
      <c r="L176" s="5">
        <v>0</v>
      </c>
      <c r="M176" s="5">
        <v>73286935.044317991</v>
      </c>
      <c r="N176" s="6">
        <v>0</v>
      </c>
      <c r="O176" s="6">
        <v>0</v>
      </c>
      <c r="P176" s="6">
        <v>0</v>
      </c>
      <c r="Q176" s="6">
        <v>469044.21289777523</v>
      </c>
      <c r="R176" s="7">
        <f>+SUM(G176:Q176)</f>
        <v>84338657.718754143</v>
      </c>
    </row>
    <row r="177" spans="1:18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744</v>
      </c>
      <c r="G177" s="16">
        <v>0</v>
      </c>
      <c r="H177" s="5">
        <v>34814855.891402632</v>
      </c>
      <c r="I177" s="17">
        <v>0</v>
      </c>
      <c r="J177" s="17">
        <v>0</v>
      </c>
      <c r="K177" s="5">
        <v>0</v>
      </c>
      <c r="L177" s="5">
        <v>0</v>
      </c>
      <c r="M177" s="5">
        <v>300903459.70557547</v>
      </c>
      <c r="N177" s="6">
        <v>0</v>
      </c>
      <c r="O177" s="6">
        <v>0</v>
      </c>
      <c r="P177" s="6">
        <v>0</v>
      </c>
      <c r="Q177" s="6">
        <v>1906955.7871022248</v>
      </c>
      <c r="R177" s="7">
        <f>+SUM(G177:Q177)</f>
        <v>337625271.38408029</v>
      </c>
    </row>
    <row r="178" spans="1:18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744</v>
      </c>
      <c r="G178" s="16">
        <v>0</v>
      </c>
      <c r="H178" s="5">
        <v>76999726.018099546</v>
      </c>
      <c r="I178" s="17">
        <v>0</v>
      </c>
      <c r="J178" s="17">
        <v>0</v>
      </c>
      <c r="K178" s="5">
        <v>0</v>
      </c>
      <c r="L178" s="5">
        <v>0</v>
      </c>
      <c r="M178" s="5">
        <v>597903132.74483228</v>
      </c>
      <c r="N178" s="6">
        <v>0</v>
      </c>
      <c r="O178" s="6">
        <v>0</v>
      </c>
      <c r="P178" s="6">
        <v>0</v>
      </c>
      <c r="Q178" s="6">
        <v>3621891.78</v>
      </c>
      <c r="R178" s="7">
        <f>+SUM(G178:Q178)</f>
        <v>678524750.5429318</v>
      </c>
    </row>
    <row r="179" spans="1:18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744</v>
      </c>
      <c r="G179" s="16">
        <v>0</v>
      </c>
      <c r="H179" s="5">
        <v>3820245.7556562135</v>
      </c>
      <c r="I179" s="17">
        <v>0</v>
      </c>
      <c r="J179" s="17">
        <v>0</v>
      </c>
      <c r="K179" s="5">
        <v>0</v>
      </c>
      <c r="L179" s="5">
        <v>0</v>
      </c>
      <c r="M179" s="5">
        <v>14989745.356798802</v>
      </c>
      <c r="N179" s="6">
        <v>0</v>
      </c>
      <c r="O179" s="6">
        <v>0</v>
      </c>
      <c r="P179" s="6">
        <v>0</v>
      </c>
      <c r="Q179" s="6">
        <v>249490.05552993334</v>
      </c>
      <c r="R179" s="7">
        <f>+SUM(G179:Q179)</f>
        <v>19059481.167984948</v>
      </c>
    </row>
    <row r="180" spans="1:18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744</v>
      </c>
      <c r="G180" s="16">
        <v>0</v>
      </c>
      <c r="H180" s="5">
        <v>18252688.162895903</v>
      </c>
      <c r="I180" s="17">
        <v>0</v>
      </c>
      <c r="J180" s="17">
        <v>0</v>
      </c>
      <c r="K180" s="5">
        <v>0</v>
      </c>
      <c r="L180" s="5">
        <v>0</v>
      </c>
      <c r="M180" s="5">
        <v>128414956.05061813</v>
      </c>
      <c r="N180" s="6">
        <v>0</v>
      </c>
      <c r="O180" s="6">
        <v>0</v>
      </c>
      <c r="P180" s="6">
        <v>0</v>
      </c>
      <c r="Q180" s="6">
        <v>338803.94447006664</v>
      </c>
      <c r="R180" s="7">
        <f>+SUM(G180:Q180)</f>
        <v>147006448.15798411</v>
      </c>
    </row>
    <row r="181" spans="1:18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744</v>
      </c>
      <c r="G181" s="16">
        <v>0</v>
      </c>
      <c r="H181" s="5">
        <v>46827883.873303145</v>
      </c>
      <c r="I181" s="17">
        <v>0</v>
      </c>
      <c r="J181" s="17">
        <v>0</v>
      </c>
      <c r="K181" s="5">
        <v>0</v>
      </c>
      <c r="L181" s="5">
        <v>0</v>
      </c>
      <c r="M181" s="5">
        <v>369694001.39663053</v>
      </c>
      <c r="N181" s="6">
        <v>0</v>
      </c>
      <c r="O181" s="6">
        <v>0</v>
      </c>
      <c r="P181" s="6">
        <v>0</v>
      </c>
      <c r="Q181" s="6">
        <v>1820912.04</v>
      </c>
      <c r="R181" s="7">
        <f>+SUM(G181:Q181)</f>
        <v>418342797.30993372</v>
      </c>
    </row>
    <row r="182" spans="1:18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744</v>
      </c>
      <c r="G182" s="16">
        <v>0</v>
      </c>
      <c r="H182" s="5">
        <v>6564939.4751131162</v>
      </c>
      <c r="I182" s="17">
        <v>0</v>
      </c>
      <c r="J182" s="17">
        <v>0</v>
      </c>
      <c r="K182" s="5">
        <v>0</v>
      </c>
      <c r="L182" s="5">
        <v>0</v>
      </c>
      <c r="M182" s="5">
        <v>58699062.649397463</v>
      </c>
      <c r="N182" s="6">
        <v>0</v>
      </c>
      <c r="O182" s="6">
        <v>0</v>
      </c>
      <c r="P182" s="6">
        <v>0</v>
      </c>
      <c r="Q182" s="6">
        <v>458136</v>
      </c>
      <c r="R182" s="7">
        <f>+SUM(G182:Q182)</f>
        <v>65722138.124510579</v>
      </c>
    </row>
    <row r="183" spans="1:18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744</v>
      </c>
      <c r="G183" s="16">
        <v>0</v>
      </c>
      <c r="H183" s="5">
        <v>18662103.067873284</v>
      </c>
      <c r="I183" s="17">
        <v>0</v>
      </c>
      <c r="J183" s="17">
        <v>0</v>
      </c>
      <c r="K183" s="5">
        <v>0</v>
      </c>
      <c r="L183" s="5">
        <v>0</v>
      </c>
      <c r="M183" s="5">
        <v>144548171.2176736</v>
      </c>
      <c r="N183" s="6">
        <v>0</v>
      </c>
      <c r="O183" s="6">
        <v>0</v>
      </c>
      <c r="P183" s="6">
        <v>0</v>
      </c>
      <c r="Q183" s="6">
        <v>1017047.0516470693</v>
      </c>
      <c r="R183" s="7">
        <f>+SUM(G183:Q183)</f>
        <v>164227321.33719397</v>
      </c>
    </row>
    <row r="184" spans="1:18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744</v>
      </c>
      <c r="G184" s="16">
        <v>0</v>
      </c>
      <c r="H184" s="5">
        <v>24510326.588235408</v>
      </c>
      <c r="I184" s="17">
        <v>0</v>
      </c>
      <c r="J184" s="17">
        <v>0</v>
      </c>
      <c r="K184" s="5">
        <v>0</v>
      </c>
      <c r="L184" s="5">
        <v>0</v>
      </c>
      <c r="M184" s="5">
        <v>222917011.57493314</v>
      </c>
      <c r="N184" s="6">
        <v>0</v>
      </c>
      <c r="O184" s="6">
        <v>0</v>
      </c>
      <c r="P184" s="6">
        <v>0</v>
      </c>
      <c r="Q184" s="6">
        <v>1244842.6551660399</v>
      </c>
      <c r="R184" s="7">
        <f>+SUM(G184:Q184)</f>
        <v>248672180.81833458</v>
      </c>
    </row>
    <row r="185" spans="1:18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744</v>
      </c>
      <c r="G185" s="16">
        <v>0</v>
      </c>
      <c r="H185" s="5">
        <v>26049969.013575017</v>
      </c>
      <c r="I185" s="17">
        <v>0</v>
      </c>
      <c r="J185" s="17">
        <v>0</v>
      </c>
      <c r="K185" s="5">
        <v>0</v>
      </c>
      <c r="L185" s="5">
        <v>0</v>
      </c>
      <c r="M185" s="5">
        <v>209230066.82203069</v>
      </c>
      <c r="N185" s="6">
        <v>0</v>
      </c>
      <c r="O185" s="6">
        <v>0</v>
      </c>
      <c r="P185" s="6">
        <v>0</v>
      </c>
      <c r="Q185" s="6">
        <v>1619453.8931868908</v>
      </c>
      <c r="R185" s="7">
        <f>+SUM(G185:Q185)</f>
        <v>236899489.72879261</v>
      </c>
    </row>
    <row r="186" spans="1:18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744</v>
      </c>
      <c r="G186" s="16">
        <v>0</v>
      </c>
      <c r="H186" s="5">
        <v>55123761.746606529</v>
      </c>
      <c r="I186" s="17">
        <v>0</v>
      </c>
      <c r="J186" s="17">
        <v>0</v>
      </c>
      <c r="K186" s="5">
        <v>0</v>
      </c>
      <c r="L186" s="5">
        <v>0</v>
      </c>
      <c r="M186" s="5">
        <v>394439056.5836941</v>
      </c>
      <c r="N186" s="6">
        <v>0</v>
      </c>
      <c r="O186" s="6">
        <v>0</v>
      </c>
      <c r="P186" s="6">
        <v>0</v>
      </c>
      <c r="Q186" s="6">
        <v>2316288.42</v>
      </c>
      <c r="R186" s="7">
        <f>+SUM(G186:Q186)</f>
        <v>451879106.75030065</v>
      </c>
    </row>
    <row r="187" spans="1:18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744</v>
      </c>
      <c r="G187" s="16">
        <v>0</v>
      </c>
      <c r="H187" s="5">
        <v>58341562.253393948</v>
      </c>
      <c r="I187" s="17">
        <v>0</v>
      </c>
      <c r="J187" s="17">
        <v>0</v>
      </c>
      <c r="K187" s="5">
        <v>0</v>
      </c>
      <c r="L187" s="5">
        <v>0</v>
      </c>
      <c r="M187" s="5">
        <v>526434126.92926747</v>
      </c>
      <c r="N187" s="6">
        <v>0</v>
      </c>
      <c r="O187" s="6">
        <v>0</v>
      </c>
      <c r="P187" s="6">
        <v>0</v>
      </c>
      <c r="Q187" s="6">
        <v>2263405.14</v>
      </c>
      <c r="R187" s="7">
        <f>+SUM(G187:Q187)</f>
        <v>587039094.3226614</v>
      </c>
    </row>
    <row r="188" spans="1:18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744</v>
      </c>
      <c r="G188" s="16">
        <v>0</v>
      </c>
      <c r="H188" s="5">
        <v>90451779.981900096</v>
      </c>
      <c r="I188" s="17">
        <v>0</v>
      </c>
      <c r="J188" s="17">
        <v>0</v>
      </c>
      <c r="K188" s="5">
        <v>0</v>
      </c>
      <c r="L188" s="5">
        <v>0</v>
      </c>
      <c r="M188" s="5">
        <v>656600432.21003199</v>
      </c>
      <c r="N188" s="6">
        <v>0</v>
      </c>
      <c r="O188" s="6">
        <v>0</v>
      </c>
      <c r="P188" s="6">
        <v>0</v>
      </c>
      <c r="Q188" s="6">
        <v>3935613.7800000003</v>
      </c>
      <c r="R188" s="7">
        <f>+SUM(G188:Q188)</f>
        <v>750987825.97193205</v>
      </c>
    </row>
    <row r="189" spans="1:18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744</v>
      </c>
      <c r="G189" s="16">
        <v>0</v>
      </c>
      <c r="H189" s="5">
        <v>59492394.524887562</v>
      </c>
      <c r="I189" s="17">
        <v>0</v>
      </c>
      <c r="J189" s="17">
        <v>0</v>
      </c>
      <c r="K189" s="5">
        <v>0</v>
      </c>
      <c r="L189" s="5">
        <v>0</v>
      </c>
      <c r="M189" s="5">
        <v>488159276.72954535</v>
      </c>
      <c r="N189" s="6">
        <v>0</v>
      </c>
      <c r="O189" s="6">
        <v>0</v>
      </c>
      <c r="P189" s="6">
        <v>0</v>
      </c>
      <c r="Q189" s="6">
        <v>3219499.2600000002</v>
      </c>
      <c r="R189" s="7">
        <f>+SUM(G189:Q189)</f>
        <v>550871170.51443291</v>
      </c>
    </row>
    <row r="190" spans="1:18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744</v>
      </c>
      <c r="G190" s="16">
        <v>0</v>
      </c>
      <c r="H190" s="5">
        <v>44458120.352941096</v>
      </c>
      <c r="I190" s="17">
        <v>0</v>
      </c>
      <c r="J190" s="17">
        <v>0</v>
      </c>
      <c r="K190" s="5">
        <v>0</v>
      </c>
      <c r="L190" s="5">
        <v>0</v>
      </c>
      <c r="M190" s="5">
        <v>523872412.52164835</v>
      </c>
      <c r="N190" s="6">
        <v>0</v>
      </c>
      <c r="O190" s="6">
        <v>0</v>
      </c>
      <c r="P190" s="6">
        <v>0</v>
      </c>
      <c r="Q190" s="6">
        <v>1771421.3483897254</v>
      </c>
      <c r="R190" s="7">
        <f>+SUM(G190:Q190)</f>
        <v>570101954.22297919</v>
      </c>
    </row>
    <row r="191" spans="1:18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744</v>
      </c>
      <c r="G191" s="16">
        <v>0</v>
      </c>
      <c r="H191" s="5">
        <v>11005249.312217161</v>
      </c>
      <c r="I191" s="17">
        <v>0</v>
      </c>
      <c r="J191" s="17">
        <v>0</v>
      </c>
      <c r="K191" s="5">
        <v>0</v>
      </c>
      <c r="L191" s="5">
        <v>0</v>
      </c>
      <c r="M191" s="5">
        <v>74349230.978431672</v>
      </c>
      <c r="N191" s="6">
        <v>0</v>
      </c>
      <c r="O191" s="6">
        <v>0</v>
      </c>
      <c r="P191" s="6">
        <v>0</v>
      </c>
      <c r="Q191" s="6">
        <v>1008291.9623481664</v>
      </c>
      <c r="R191" s="7">
        <f>+SUM(G191:Q191)</f>
        <v>86362772.252996996</v>
      </c>
    </row>
    <row r="192" spans="1:18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744</v>
      </c>
      <c r="G192" s="16">
        <v>0</v>
      </c>
      <c r="H192" s="5">
        <v>18681042.361990944</v>
      </c>
      <c r="I192" s="17">
        <v>0</v>
      </c>
      <c r="J192" s="17">
        <v>0</v>
      </c>
      <c r="K192" s="5">
        <v>0</v>
      </c>
      <c r="L192" s="5">
        <v>0</v>
      </c>
      <c r="M192" s="5">
        <v>130178190.37570019</v>
      </c>
      <c r="N192" s="6">
        <v>0</v>
      </c>
      <c r="O192" s="6">
        <v>0</v>
      </c>
      <c r="P192" s="6">
        <v>0</v>
      </c>
      <c r="Q192" s="6">
        <v>873321.13595072879</v>
      </c>
      <c r="R192" s="7">
        <f>+SUM(G192:Q192)</f>
        <v>149732553.87364185</v>
      </c>
    </row>
    <row r="193" spans="1:18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744</v>
      </c>
      <c r="G193" s="16">
        <v>0</v>
      </c>
      <c r="H193" s="5">
        <v>74650538.25339359</v>
      </c>
      <c r="I193" s="17">
        <v>0</v>
      </c>
      <c r="J193" s="17">
        <v>0</v>
      </c>
      <c r="K193" s="5">
        <v>0</v>
      </c>
      <c r="L193" s="5">
        <v>0</v>
      </c>
      <c r="M193" s="5">
        <v>519754442.02375489</v>
      </c>
      <c r="N193" s="6">
        <v>0</v>
      </c>
      <c r="O193" s="6">
        <v>0</v>
      </c>
      <c r="P193" s="6">
        <v>0</v>
      </c>
      <c r="Q193" s="6">
        <v>3811325.679615675</v>
      </c>
      <c r="R193" s="7">
        <f>+SUM(G193:Q193)</f>
        <v>598216305.9567641</v>
      </c>
    </row>
    <row r="194" spans="1:18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744</v>
      </c>
      <c r="G194" s="16">
        <v>0</v>
      </c>
      <c r="H194" s="5">
        <v>34668216.090498567</v>
      </c>
      <c r="I194" s="17">
        <v>0</v>
      </c>
      <c r="J194" s="17">
        <v>0</v>
      </c>
      <c r="K194" s="5">
        <v>0</v>
      </c>
      <c r="L194" s="5">
        <v>0</v>
      </c>
      <c r="M194" s="5">
        <v>205312594.15515631</v>
      </c>
      <c r="N194" s="6">
        <v>0</v>
      </c>
      <c r="O194" s="6">
        <v>0</v>
      </c>
      <c r="P194" s="6">
        <v>0</v>
      </c>
      <c r="Q194" s="6">
        <v>1073232.3599999999</v>
      </c>
      <c r="R194" s="7">
        <f>+SUM(G194:Q194)</f>
        <v>241054042.6056549</v>
      </c>
    </row>
    <row r="195" spans="1:18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744</v>
      </c>
      <c r="G195" s="16">
        <v>0</v>
      </c>
      <c r="H195" s="5">
        <v>75930676.334841311</v>
      </c>
      <c r="I195" s="17">
        <v>0</v>
      </c>
      <c r="J195" s="17">
        <v>0</v>
      </c>
      <c r="K195" s="5">
        <v>0</v>
      </c>
      <c r="L195" s="5">
        <v>0</v>
      </c>
      <c r="M195" s="5">
        <v>678860060.68323469</v>
      </c>
      <c r="N195" s="6">
        <v>0</v>
      </c>
      <c r="O195" s="6">
        <v>0</v>
      </c>
      <c r="P195" s="6">
        <v>0</v>
      </c>
      <c r="Q195" s="6">
        <v>3691644.9679182051</v>
      </c>
      <c r="R195" s="7">
        <f>+SUM(G195:Q195)</f>
        <v>758482381.9859941</v>
      </c>
    </row>
    <row r="196" spans="1:18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744</v>
      </c>
      <c r="G196" s="16">
        <v>0</v>
      </c>
      <c r="H196" s="5">
        <v>9118467.2126697376</v>
      </c>
      <c r="I196" s="17">
        <v>0</v>
      </c>
      <c r="J196" s="17">
        <v>0</v>
      </c>
      <c r="K196" s="5">
        <v>0</v>
      </c>
      <c r="L196" s="5">
        <v>0</v>
      </c>
      <c r="M196" s="5">
        <v>66361099.508271776</v>
      </c>
      <c r="N196" s="6">
        <v>0</v>
      </c>
      <c r="O196" s="6">
        <v>0</v>
      </c>
      <c r="P196" s="6">
        <v>0</v>
      </c>
      <c r="Q196" s="6">
        <v>562582.26649609022</v>
      </c>
      <c r="R196" s="7">
        <f>+SUM(G196:Q196)</f>
        <v>76042148.987437606</v>
      </c>
    </row>
    <row r="197" spans="1:18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744</v>
      </c>
      <c r="G197" s="16">
        <v>0</v>
      </c>
      <c r="H197" s="5">
        <v>12885307.755655997</v>
      </c>
      <c r="I197" s="17">
        <v>0</v>
      </c>
      <c r="J197" s="17">
        <v>0</v>
      </c>
      <c r="K197" s="5">
        <v>0</v>
      </c>
      <c r="L197" s="5">
        <v>0</v>
      </c>
      <c r="M197" s="5">
        <v>88609339.131321669</v>
      </c>
      <c r="N197" s="6">
        <v>0</v>
      </c>
      <c r="O197" s="6">
        <v>0</v>
      </c>
      <c r="P197" s="6">
        <v>0</v>
      </c>
      <c r="Q197" s="6">
        <v>359226.53551881685</v>
      </c>
      <c r="R197" s="7">
        <f>+SUM(G197:Q197)</f>
        <v>101853873.42249648</v>
      </c>
    </row>
    <row r="198" spans="1:18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744</v>
      </c>
      <c r="G198" s="16">
        <v>0</v>
      </c>
      <c r="H198" s="5">
        <v>99797053.113122225</v>
      </c>
      <c r="I198" s="17">
        <v>0</v>
      </c>
      <c r="J198" s="17">
        <v>0</v>
      </c>
      <c r="K198" s="5">
        <v>0</v>
      </c>
      <c r="L198" s="5">
        <v>0</v>
      </c>
      <c r="M198" s="5">
        <v>935286777.0833571</v>
      </c>
      <c r="N198" s="6">
        <v>0</v>
      </c>
      <c r="O198" s="6">
        <v>0</v>
      </c>
      <c r="P198" s="6">
        <v>0</v>
      </c>
      <c r="Q198" s="6">
        <v>5464974.2444811836</v>
      </c>
      <c r="R198" s="7">
        <f>+SUM(G198:Q198)</f>
        <v>1040548804.4409605</v>
      </c>
    </row>
    <row r="199" spans="1:18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744</v>
      </c>
      <c r="G199" s="16">
        <v>0</v>
      </c>
      <c r="H199" s="5">
        <v>22488916.633484095</v>
      </c>
      <c r="I199" s="17">
        <v>0</v>
      </c>
      <c r="J199" s="17">
        <v>0</v>
      </c>
      <c r="K199" s="5">
        <v>0</v>
      </c>
      <c r="L199" s="5">
        <v>0</v>
      </c>
      <c r="M199" s="5">
        <v>220474755.89584631</v>
      </c>
      <c r="N199" s="6">
        <v>0</v>
      </c>
      <c r="O199" s="6">
        <v>0</v>
      </c>
      <c r="P199" s="6">
        <v>0</v>
      </c>
      <c r="Q199" s="6">
        <v>1494654.7885501627</v>
      </c>
      <c r="R199" s="7">
        <f>+SUM(G199:Q199)</f>
        <v>244458327.31788057</v>
      </c>
    </row>
    <row r="200" spans="1:18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744</v>
      </c>
      <c r="G200" s="16">
        <v>0</v>
      </c>
      <c r="H200" s="5">
        <v>30379473.954751343</v>
      </c>
      <c r="I200" s="17">
        <v>0</v>
      </c>
      <c r="J200" s="17">
        <v>0</v>
      </c>
      <c r="K200" s="5">
        <v>0</v>
      </c>
      <c r="L200" s="5">
        <v>0</v>
      </c>
      <c r="M200" s="5">
        <v>328691062.7613976</v>
      </c>
      <c r="N200" s="6">
        <v>0</v>
      </c>
      <c r="O200" s="6">
        <v>0</v>
      </c>
      <c r="P200" s="6">
        <v>0</v>
      </c>
      <c r="Q200" s="6">
        <v>1247017.396046934</v>
      </c>
      <c r="R200" s="7">
        <f>+SUM(G200:Q200)</f>
        <v>360317554.11219591</v>
      </c>
    </row>
    <row r="201" spans="1:18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744</v>
      </c>
      <c r="G201" s="16">
        <v>0</v>
      </c>
      <c r="H201" s="5">
        <v>48483822.361991167</v>
      </c>
      <c r="I201" s="17">
        <v>0</v>
      </c>
      <c r="J201" s="17">
        <v>0</v>
      </c>
      <c r="K201" s="5">
        <v>0</v>
      </c>
      <c r="L201" s="5">
        <v>0</v>
      </c>
      <c r="M201" s="5">
        <v>396914833.12138724</v>
      </c>
      <c r="N201" s="6">
        <v>0</v>
      </c>
      <c r="O201" s="6">
        <v>0</v>
      </c>
      <c r="P201" s="6">
        <v>0</v>
      </c>
      <c r="Q201" s="6">
        <v>1362422.1417212803</v>
      </c>
      <c r="R201" s="7">
        <f>+SUM(G201:Q201)</f>
        <v>446761077.62509972</v>
      </c>
    </row>
    <row r="202" spans="1:18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744</v>
      </c>
      <c r="G202" s="16">
        <v>0</v>
      </c>
      <c r="H202" s="5">
        <v>7976589.1221718937</v>
      </c>
      <c r="I202" s="17">
        <v>0</v>
      </c>
      <c r="J202" s="17">
        <v>0</v>
      </c>
      <c r="K202" s="5">
        <v>0</v>
      </c>
      <c r="L202" s="5">
        <v>0</v>
      </c>
      <c r="M202" s="5">
        <v>66835614.761471912</v>
      </c>
      <c r="N202" s="6">
        <v>0</v>
      </c>
      <c r="O202" s="6">
        <v>0</v>
      </c>
      <c r="P202" s="6">
        <v>0</v>
      </c>
      <c r="Q202" s="6">
        <v>469722.02197889419</v>
      </c>
      <c r="R202" s="7">
        <f>+SUM(G202:Q202)</f>
        <v>75281925.905622706</v>
      </c>
    </row>
    <row r="203" spans="1:18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744</v>
      </c>
      <c r="G203" s="16">
        <v>0</v>
      </c>
      <c r="H203" s="5">
        <v>16983612.959276006</v>
      </c>
      <c r="I203" s="17">
        <v>0</v>
      </c>
      <c r="J203" s="17">
        <v>0</v>
      </c>
      <c r="K203" s="5">
        <v>0</v>
      </c>
      <c r="L203" s="5">
        <v>0</v>
      </c>
      <c r="M203" s="5">
        <v>138812667.81665164</v>
      </c>
      <c r="N203" s="6">
        <v>0</v>
      </c>
      <c r="O203" s="6">
        <v>0</v>
      </c>
      <c r="P203" s="6">
        <v>0</v>
      </c>
      <c r="Q203" s="6">
        <v>555211.29732356675</v>
      </c>
      <c r="R203" s="7">
        <f>+SUM(G203:Q203)</f>
        <v>156351492.07325122</v>
      </c>
    </row>
    <row r="204" spans="1:18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744</v>
      </c>
      <c r="G204" s="16">
        <v>0</v>
      </c>
      <c r="H204" s="5">
        <v>5809196.4434388727</v>
      </c>
      <c r="I204" s="17">
        <v>0</v>
      </c>
      <c r="J204" s="17">
        <v>0</v>
      </c>
      <c r="K204" s="5">
        <v>0</v>
      </c>
      <c r="L204" s="5">
        <v>0</v>
      </c>
      <c r="M204" s="5">
        <v>64827563.060029328</v>
      </c>
      <c r="N204" s="6">
        <v>0</v>
      </c>
      <c r="O204" s="6">
        <v>0</v>
      </c>
      <c r="P204" s="6">
        <v>0</v>
      </c>
      <c r="Q204" s="6">
        <v>341644.2555237562</v>
      </c>
      <c r="R204" s="7">
        <f>+SUM(G204:Q204)</f>
        <v>70978403.758991957</v>
      </c>
    </row>
    <row r="205" spans="1:18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744</v>
      </c>
      <c r="G205" s="16">
        <v>0</v>
      </c>
      <c r="H205" s="5">
        <v>4009131.6108597219</v>
      </c>
      <c r="I205" s="17">
        <v>0</v>
      </c>
      <c r="J205" s="17">
        <v>0</v>
      </c>
      <c r="K205" s="5">
        <v>0</v>
      </c>
      <c r="L205" s="5">
        <v>0</v>
      </c>
      <c r="M205" s="5">
        <v>39143966.486820348</v>
      </c>
      <c r="N205" s="6">
        <v>0</v>
      </c>
      <c r="O205" s="6">
        <v>0</v>
      </c>
      <c r="P205" s="6">
        <v>0</v>
      </c>
      <c r="Q205" s="6">
        <v>512414.42655354273</v>
      </c>
      <c r="R205" s="7">
        <f>+SUM(G205:Q205)</f>
        <v>43665512.524233609</v>
      </c>
    </row>
    <row r="206" spans="1:18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744</v>
      </c>
      <c r="G206" s="16">
        <v>0</v>
      </c>
      <c r="H206" s="5">
        <v>47802625.692307532</v>
      </c>
      <c r="I206" s="17">
        <v>0</v>
      </c>
      <c r="J206" s="17">
        <v>0</v>
      </c>
      <c r="K206" s="5">
        <v>0</v>
      </c>
      <c r="L206" s="5">
        <v>0</v>
      </c>
      <c r="M206" s="5">
        <v>389292122.28984499</v>
      </c>
      <c r="N206" s="6">
        <v>0</v>
      </c>
      <c r="O206" s="6">
        <v>0</v>
      </c>
      <c r="P206" s="6">
        <v>0</v>
      </c>
      <c r="Q206" s="6">
        <v>1878992.00137976</v>
      </c>
      <c r="R206" s="7">
        <f>+SUM(G206:Q206)</f>
        <v>438973739.98353231</v>
      </c>
    </row>
    <row r="207" spans="1:18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744</v>
      </c>
      <c r="G207" s="16">
        <v>0</v>
      </c>
      <c r="H207" s="5">
        <v>23676277.665158451</v>
      </c>
      <c r="I207" s="17">
        <v>0</v>
      </c>
      <c r="J207" s="17">
        <v>0</v>
      </c>
      <c r="K207" s="5">
        <v>0</v>
      </c>
      <c r="L207" s="5">
        <v>0</v>
      </c>
      <c r="M207" s="5">
        <v>188394595.6732794</v>
      </c>
      <c r="N207" s="6">
        <v>0</v>
      </c>
      <c r="O207" s="6">
        <v>0</v>
      </c>
      <c r="P207" s="6">
        <v>0</v>
      </c>
      <c r="Q207" s="6">
        <v>1110317.5757205654</v>
      </c>
      <c r="R207" s="7">
        <f>+SUM(G207:Q207)</f>
        <v>213181190.91415843</v>
      </c>
    </row>
    <row r="208" spans="1:18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744</v>
      </c>
      <c r="G208" s="16">
        <v>0</v>
      </c>
      <c r="H208" s="5">
        <v>17478135.529411823</v>
      </c>
      <c r="I208" s="17">
        <v>0</v>
      </c>
      <c r="J208" s="17">
        <v>0</v>
      </c>
      <c r="K208" s="5">
        <v>0</v>
      </c>
      <c r="L208" s="5">
        <v>0</v>
      </c>
      <c r="M208" s="5">
        <v>128769115.94583678</v>
      </c>
      <c r="N208" s="6">
        <v>0</v>
      </c>
      <c r="O208" s="6">
        <v>0</v>
      </c>
      <c r="P208" s="6">
        <v>0</v>
      </c>
      <c r="Q208" s="6">
        <v>1415087.4752015385</v>
      </c>
      <c r="R208" s="7">
        <f>+SUM(G208:Q208)</f>
        <v>147662338.95045015</v>
      </c>
    </row>
    <row r="209" spans="1:18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744</v>
      </c>
      <c r="G209" s="16">
        <v>0</v>
      </c>
      <c r="H209" s="5">
        <v>182429373.56561136</v>
      </c>
      <c r="I209" s="17">
        <v>0</v>
      </c>
      <c r="J209" s="17">
        <v>0</v>
      </c>
      <c r="K209" s="5">
        <v>0</v>
      </c>
      <c r="L209" s="5">
        <v>0</v>
      </c>
      <c r="M209" s="5">
        <v>1320343283.4072526</v>
      </c>
      <c r="N209" s="6">
        <v>0</v>
      </c>
      <c r="O209" s="6">
        <v>0</v>
      </c>
      <c r="P209" s="6">
        <v>0</v>
      </c>
      <c r="Q209" s="6">
        <v>7847493.8119822834</v>
      </c>
      <c r="R209" s="7">
        <f>+SUM(G209:Q209)</f>
        <v>1510620150.7848463</v>
      </c>
    </row>
    <row r="210" spans="1:18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744</v>
      </c>
      <c r="G210" s="16">
        <v>0</v>
      </c>
      <c r="H210" s="5">
        <v>45194403.900453269</v>
      </c>
      <c r="I210" s="17">
        <v>0</v>
      </c>
      <c r="J210" s="17">
        <v>0</v>
      </c>
      <c r="K210" s="5">
        <v>0</v>
      </c>
      <c r="L210" s="5">
        <v>0</v>
      </c>
      <c r="M210" s="5">
        <v>432818496.38741446</v>
      </c>
      <c r="N210" s="6">
        <v>0</v>
      </c>
      <c r="O210" s="6">
        <v>0</v>
      </c>
      <c r="P210" s="6">
        <v>0</v>
      </c>
      <c r="Q210" s="6">
        <v>1492135.7680177165</v>
      </c>
      <c r="R210" s="7">
        <f>+SUM(G210:Q210)</f>
        <v>479505036.05588543</v>
      </c>
    </row>
    <row r="211" spans="1:18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744</v>
      </c>
      <c r="G211" s="16">
        <v>0</v>
      </c>
      <c r="H211" s="5">
        <v>51400578.533936381</v>
      </c>
      <c r="I211" s="17">
        <v>0</v>
      </c>
      <c r="J211" s="17">
        <v>0</v>
      </c>
      <c r="K211" s="5">
        <v>0</v>
      </c>
      <c r="L211" s="5">
        <v>0</v>
      </c>
      <c r="M211" s="5">
        <v>360622517.90609503</v>
      </c>
      <c r="N211" s="6">
        <v>0</v>
      </c>
      <c r="O211" s="6">
        <v>0</v>
      </c>
      <c r="P211" s="6">
        <v>0</v>
      </c>
      <c r="Q211" s="6">
        <v>1862385.1924147098</v>
      </c>
      <c r="R211" s="7">
        <f>+SUM(G211:Q211)</f>
        <v>413885481.63244611</v>
      </c>
    </row>
    <row r="212" spans="1:18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744</v>
      </c>
      <c r="G212" s="16">
        <v>0</v>
      </c>
      <c r="H212" s="5">
        <v>32577585.475113034</v>
      </c>
      <c r="I212" s="17">
        <v>0</v>
      </c>
      <c r="J212" s="17">
        <v>0</v>
      </c>
      <c r="K212" s="5">
        <v>0</v>
      </c>
      <c r="L212" s="5">
        <v>0</v>
      </c>
      <c r="M212" s="5">
        <v>205874990.11720622</v>
      </c>
      <c r="N212" s="6">
        <v>0</v>
      </c>
      <c r="O212" s="6">
        <v>0</v>
      </c>
      <c r="P212" s="6">
        <v>0</v>
      </c>
      <c r="Q212" s="6">
        <v>762587.95669472753</v>
      </c>
      <c r="R212" s="7">
        <f>+SUM(G212:Q212)</f>
        <v>239215163.54901397</v>
      </c>
    </row>
    <row r="213" spans="1:18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744</v>
      </c>
      <c r="G213" s="16">
        <v>0</v>
      </c>
      <c r="H213" s="5">
        <v>36091041.656108528</v>
      </c>
      <c r="I213" s="17">
        <v>0</v>
      </c>
      <c r="J213" s="17">
        <v>0</v>
      </c>
      <c r="K213" s="5">
        <v>0</v>
      </c>
      <c r="L213" s="5">
        <v>0</v>
      </c>
      <c r="M213" s="5">
        <v>325950907.21399641</v>
      </c>
      <c r="N213" s="6">
        <v>0</v>
      </c>
      <c r="O213" s="6">
        <v>0</v>
      </c>
      <c r="P213" s="6">
        <v>0</v>
      </c>
      <c r="Q213" s="6">
        <v>866225.6708905627</v>
      </c>
      <c r="R213" s="7">
        <f>+SUM(G213:Q213)</f>
        <v>362908174.54099548</v>
      </c>
    </row>
    <row r="214" spans="1:18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744</v>
      </c>
      <c r="G214" s="16">
        <v>0</v>
      </c>
      <c r="H214" s="5">
        <v>23811395.59276025</v>
      </c>
      <c r="I214" s="17">
        <v>0</v>
      </c>
      <c r="J214" s="17">
        <v>0</v>
      </c>
      <c r="K214" s="5">
        <v>0</v>
      </c>
      <c r="L214" s="5">
        <v>0</v>
      </c>
      <c r="M214" s="5">
        <v>174319349.65400743</v>
      </c>
      <c r="N214" s="6">
        <v>0</v>
      </c>
      <c r="O214" s="6">
        <v>0</v>
      </c>
      <c r="P214" s="6">
        <v>0</v>
      </c>
      <c r="Q214" s="6">
        <v>652375.16784476966</v>
      </c>
      <c r="R214" s="7">
        <f>+SUM(G214:Q214)</f>
        <v>198783120.41461247</v>
      </c>
    </row>
    <row r="215" spans="1:18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744</v>
      </c>
      <c r="G215" s="16">
        <v>0</v>
      </c>
      <c r="H215" s="5">
        <v>62500046.289592326</v>
      </c>
      <c r="I215" s="17">
        <v>0</v>
      </c>
      <c r="J215" s="17">
        <v>0</v>
      </c>
      <c r="K215" s="5">
        <v>0</v>
      </c>
      <c r="L215" s="5">
        <v>0</v>
      </c>
      <c r="M215" s="5">
        <v>461804496.1182977</v>
      </c>
      <c r="N215" s="6">
        <v>0</v>
      </c>
      <c r="O215" s="6">
        <v>0</v>
      </c>
      <c r="P215" s="6">
        <v>0</v>
      </c>
      <c r="Q215" s="6">
        <v>2457526.8652824787</v>
      </c>
      <c r="R215" s="7">
        <f>+SUM(G215:Q215)</f>
        <v>526762069.2731725</v>
      </c>
    </row>
    <row r="216" spans="1:18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744</v>
      </c>
      <c r="G216" s="16">
        <v>0</v>
      </c>
      <c r="H216" s="5">
        <v>9794635.1402715147</v>
      </c>
      <c r="I216" s="17">
        <v>0</v>
      </c>
      <c r="J216" s="17">
        <v>0</v>
      </c>
      <c r="K216" s="5">
        <v>0</v>
      </c>
      <c r="L216" s="5">
        <v>0</v>
      </c>
      <c r="M216" s="5">
        <v>58215679.656764448</v>
      </c>
      <c r="N216" s="6">
        <v>0</v>
      </c>
      <c r="O216" s="6">
        <v>0</v>
      </c>
      <c r="P216" s="6">
        <v>0</v>
      </c>
      <c r="Q216" s="6">
        <v>765839.24687275174</v>
      </c>
      <c r="R216" s="7">
        <f>+SUM(G216:Q216)</f>
        <v>68776154.043908715</v>
      </c>
    </row>
    <row r="217" spans="1:18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744</v>
      </c>
      <c r="G217" s="16">
        <v>0</v>
      </c>
      <c r="H217" s="5">
        <v>1516578.7149321195</v>
      </c>
      <c r="I217" s="17">
        <v>0</v>
      </c>
      <c r="J217" s="17">
        <v>0</v>
      </c>
      <c r="K217" s="5">
        <v>0</v>
      </c>
      <c r="L217" s="5">
        <v>0</v>
      </c>
      <c r="M217" s="5">
        <v>9989268.0031266678</v>
      </c>
      <c r="N217" s="6">
        <v>0</v>
      </c>
      <c r="O217" s="6">
        <v>0</v>
      </c>
      <c r="P217" s="6">
        <v>0</v>
      </c>
      <c r="Q217" s="6">
        <v>195541.23750465902</v>
      </c>
      <c r="R217" s="7">
        <f>+SUM(G217:Q217)</f>
        <v>11701387.955563447</v>
      </c>
    </row>
    <row r="218" spans="1:18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744</v>
      </c>
      <c r="G218" s="16">
        <v>0</v>
      </c>
      <c r="H218" s="5">
        <v>46015440.4162893</v>
      </c>
      <c r="I218" s="17">
        <v>0</v>
      </c>
      <c r="J218" s="17">
        <v>0</v>
      </c>
      <c r="K218" s="5">
        <v>0</v>
      </c>
      <c r="L218" s="5">
        <v>0</v>
      </c>
      <c r="M218" s="5">
        <v>338263495.33896089</v>
      </c>
      <c r="N218" s="6">
        <v>0</v>
      </c>
      <c r="O218" s="6">
        <v>0</v>
      </c>
      <c r="P218" s="6">
        <v>0</v>
      </c>
      <c r="Q218" s="6">
        <v>1458422.6024953411</v>
      </c>
      <c r="R218" s="7">
        <f>+SUM(G218:Q218)</f>
        <v>385737358.35774553</v>
      </c>
    </row>
    <row r="219" spans="1:18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744</v>
      </c>
      <c r="G219" s="16">
        <v>0</v>
      </c>
      <c r="H219" s="5">
        <v>23787244.126696467</v>
      </c>
      <c r="I219" s="17">
        <v>0</v>
      </c>
      <c r="J219" s="17">
        <v>0</v>
      </c>
      <c r="K219" s="5">
        <v>0</v>
      </c>
      <c r="L219" s="5">
        <v>0</v>
      </c>
      <c r="M219" s="5">
        <v>147952181.24217072</v>
      </c>
      <c r="N219" s="6">
        <v>0</v>
      </c>
      <c r="O219" s="6">
        <v>0</v>
      </c>
      <c r="P219" s="6">
        <v>0</v>
      </c>
      <c r="Q219" s="6">
        <v>525705.84</v>
      </c>
      <c r="R219" s="7">
        <f>+SUM(G219:Q219)</f>
        <v>172265131.20886719</v>
      </c>
    </row>
    <row r="220" spans="1:18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744</v>
      </c>
      <c r="G220" s="16">
        <v>0</v>
      </c>
      <c r="H220" s="5">
        <v>36669626.787329793</v>
      </c>
      <c r="I220" s="17">
        <v>0</v>
      </c>
      <c r="J220" s="17">
        <v>0</v>
      </c>
      <c r="K220" s="5">
        <v>0</v>
      </c>
      <c r="L220" s="5">
        <v>0</v>
      </c>
      <c r="M220" s="5">
        <v>431476884.68626004</v>
      </c>
      <c r="N220" s="6">
        <v>0</v>
      </c>
      <c r="O220" s="6">
        <v>0</v>
      </c>
      <c r="P220" s="6">
        <v>0</v>
      </c>
      <c r="Q220" s="6">
        <v>1563480</v>
      </c>
      <c r="R220" s="7">
        <f>+SUM(G220:Q220)</f>
        <v>469709991.47358984</v>
      </c>
    </row>
    <row r="221" spans="1:18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744</v>
      </c>
      <c r="G221" s="16">
        <v>0</v>
      </c>
      <c r="H221" s="5">
        <v>2114341.1493212767</v>
      </c>
      <c r="I221" s="17">
        <v>0</v>
      </c>
      <c r="J221" s="17">
        <v>0</v>
      </c>
      <c r="K221" s="5">
        <v>0</v>
      </c>
      <c r="L221" s="5">
        <v>0</v>
      </c>
      <c r="M221" s="5">
        <v>67461067.858541548</v>
      </c>
      <c r="N221" s="6">
        <v>0</v>
      </c>
      <c r="O221" s="6">
        <v>0</v>
      </c>
      <c r="P221" s="6">
        <v>0</v>
      </c>
      <c r="Q221" s="6">
        <v>128082.02405078149</v>
      </c>
      <c r="R221" s="7">
        <f>+SUM(G221:Q221)</f>
        <v>69703491.031913608</v>
      </c>
    </row>
    <row r="222" spans="1:18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744</v>
      </c>
      <c r="G222" s="16">
        <v>0</v>
      </c>
      <c r="H222" s="5">
        <v>29338356.977375567</v>
      </c>
      <c r="I222" s="17">
        <v>0</v>
      </c>
      <c r="J222" s="17">
        <v>0</v>
      </c>
      <c r="K222" s="5">
        <v>0</v>
      </c>
      <c r="L222" s="5">
        <v>0</v>
      </c>
      <c r="M222" s="5">
        <v>219879855.65699291</v>
      </c>
      <c r="N222" s="6">
        <v>0</v>
      </c>
      <c r="O222" s="6">
        <v>0</v>
      </c>
      <c r="P222" s="6">
        <v>0</v>
      </c>
      <c r="Q222" s="6">
        <v>1500912.72</v>
      </c>
      <c r="R222" s="7">
        <f>+SUM(G222:Q222)</f>
        <v>250719125.35436848</v>
      </c>
    </row>
    <row r="223" spans="1:18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744</v>
      </c>
      <c r="G223" s="16">
        <v>0</v>
      </c>
      <c r="H223" s="5">
        <v>26336130.117646962</v>
      </c>
      <c r="I223" s="17">
        <v>0</v>
      </c>
      <c r="J223" s="17">
        <v>0</v>
      </c>
      <c r="K223" s="5">
        <v>0</v>
      </c>
      <c r="L223" s="5">
        <v>0</v>
      </c>
      <c r="M223" s="5">
        <v>182646058.627489</v>
      </c>
      <c r="N223" s="6">
        <v>0</v>
      </c>
      <c r="O223" s="6">
        <v>0</v>
      </c>
      <c r="P223" s="6">
        <v>0</v>
      </c>
      <c r="Q223" s="6">
        <v>518848.36902595876</v>
      </c>
      <c r="R223" s="7">
        <f>+SUM(G223:Q223)</f>
        <v>209501037.11416191</v>
      </c>
    </row>
    <row r="224" spans="1:18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744</v>
      </c>
      <c r="G224" s="16">
        <v>0</v>
      </c>
      <c r="H224" s="5">
        <v>107179714.79638094</v>
      </c>
      <c r="I224" s="17">
        <v>0</v>
      </c>
      <c r="J224" s="17">
        <v>0</v>
      </c>
      <c r="K224" s="5">
        <v>0</v>
      </c>
      <c r="L224" s="5">
        <v>0</v>
      </c>
      <c r="M224" s="5">
        <v>783466022.12071276</v>
      </c>
      <c r="N224" s="6">
        <v>0</v>
      </c>
      <c r="O224" s="6">
        <v>0</v>
      </c>
      <c r="P224" s="6">
        <v>0</v>
      </c>
      <c r="Q224" s="6">
        <v>4898307.3456988903</v>
      </c>
      <c r="R224" s="7">
        <f>+SUM(G224:Q224)</f>
        <v>895544044.26279259</v>
      </c>
    </row>
    <row r="225" spans="1:18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744</v>
      </c>
      <c r="G225" s="16">
        <v>0</v>
      </c>
      <c r="H225" s="5">
        <v>25560111.520362139</v>
      </c>
      <c r="I225" s="17">
        <v>0</v>
      </c>
      <c r="J225" s="17">
        <v>0</v>
      </c>
      <c r="K225" s="5">
        <v>0</v>
      </c>
      <c r="L225" s="5">
        <v>0</v>
      </c>
      <c r="M225" s="5">
        <v>178220226.4193241</v>
      </c>
      <c r="N225" s="6">
        <v>0</v>
      </c>
      <c r="O225" s="6">
        <v>0</v>
      </c>
      <c r="P225" s="6">
        <v>0</v>
      </c>
      <c r="Q225" s="6">
        <v>625817.83227386372</v>
      </c>
      <c r="R225" s="7">
        <f>+SUM(G225:Q225)</f>
        <v>204406155.77196011</v>
      </c>
    </row>
    <row r="226" spans="1:18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744</v>
      </c>
      <c r="G226" s="16">
        <v>0</v>
      </c>
      <c r="H226" s="5">
        <v>23317099.782805517</v>
      </c>
      <c r="I226" s="17">
        <v>0</v>
      </c>
      <c r="J226" s="17">
        <v>0</v>
      </c>
      <c r="K226" s="5">
        <v>0</v>
      </c>
      <c r="L226" s="5">
        <v>0</v>
      </c>
      <c r="M226" s="5">
        <v>160859460.97440773</v>
      </c>
      <c r="N226" s="6">
        <v>0</v>
      </c>
      <c r="O226" s="6">
        <v>0</v>
      </c>
      <c r="P226" s="6">
        <v>0</v>
      </c>
      <c r="Q226" s="6">
        <v>1288026.2292559452</v>
      </c>
      <c r="R226" s="7">
        <f>+SUM(G226:Q226)</f>
        <v>185464586.98646918</v>
      </c>
    </row>
    <row r="227" spans="1:18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744</v>
      </c>
      <c r="G227" s="16">
        <v>0</v>
      </c>
      <c r="H227" s="5">
        <v>32964482.180995911</v>
      </c>
      <c r="I227" s="17">
        <v>0</v>
      </c>
      <c r="J227" s="17">
        <v>0</v>
      </c>
      <c r="K227" s="5">
        <v>0</v>
      </c>
      <c r="L227" s="5">
        <v>0</v>
      </c>
      <c r="M227" s="5">
        <v>290327041.96420586</v>
      </c>
      <c r="N227" s="6">
        <v>0</v>
      </c>
      <c r="O227" s="6">
        <v>0</v>
      </c>
      <c r="P227" s="6">
        <v>0</v>
      </c>
      <c r="Q227" s="6">
        <v>1306660.2237453433</v>
      </c>
      <c r="R227" s="7">
        <f>+SUM(G227:Q227)</f>
        <v>324598184.36894715</v>
      </c>
    </row>
    <row r="228" spans="1:18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744</v>
      </c>
      <c r="G228" s="16">
        <v>0</v>
      </c>
      <c r="H228" s="5">
        <v>26166426.072398275</v>
      </c>
      <c r="I228" s="17">
        <v>0</v>
      </c>
      <c r="J228" s="17">
        <v>0</v>
      </c>
      <c r="K228" s="5">
        <v>0</v>
      </c>
      <c r="L228" s="5">
        <v>0</v>
      </c>
      <c r="M228" s="5">
        <v>146769905.39646807</v>
      </c>
      <c r="N228" s="6">
        <v>0</v>
      </c>
      <c r="O228" s="6">
        <v>0</v>
      </c>
      <c r="P228" s="6">
        <v>0</v>
      </c>
      <c r="Q228" s="6">
        <v>608375.63365525566</v>
      </c>
      <c r="R228" s="7">
        <f>+SUM(G228:Q228)</f>
        <v>173544707.1025216</v>
      </c>
    </row>
    <row r="229" spans="1:18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744</v>
      </c>
      <c r="G229" s="16">
        <v>0</v>
      </c>
      <c r="H229" s="5">
        <v>47747529.990950227</v>
      </c>
      <c r="I229" s="17">
        <v>0</v>
      </c>
      <c r="J229" s="17">
        <v>0</v>
      </c>
      <c r="K229" s="5">
        <v>0</v>
      </c>
      <c r="L229" s="5">
        <v>0</v>
      </c>
      <c r="M229" s="5">
        <v>307079302.27730954</v>
      </c>
      <c r="N229" s="6">
        <v>0</v>
      </c>
      <c r="O229" s="6">
        <v>0</v>
      </c>
      <c r="P229" s="6">
        <v>0</v>
      </c>
      <c r="Q229" s="6">
        <v>1958056.8665753668</v>
      </c>
      <c r="R229" s="7">
        <f>+SUM(G229:Q229)</f>
        <v>356784889.13483512</v>
      </c>
    </row>
    <row r="230" spans="1:18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744</v>
      </c>
      <c r="G230" s="16">
        <v>0</v>
      </c>
      <c r="H230" s="5">
        <v>31408532.696832374</v>
      </c>
      <c r="I230" s="17">
        <v>0</v>
      </c>
      <c r="J230" s="17">
        <v>0</v>
      </c>
      <c r="K230" s="5">
        <v>0</v>
      </c>
      <c r="L230" s="5">
        <v>0</v>
      </c>
      <c r="M230" s="5">
        <v>188299080.11101753</v>
      </c>
      <c r="N230" s="6">
        <v>0</v>
      </c>
      <c r="O230" s="6">
        <v>0</v>
      </c>
      <c r="P230" s="6">
        <v>0</v>
      </c>
      <c r="Q230" s="6">
        <v>1269817.143613945</v>
      </c>
      <c r="R230" s="7">
        <f>+SUM(G230:Q230)</f>
        <v>220977429.95146382</v>
      </c>
    </row>
    <row r="231" spans="1:18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744</v>
      </c>
      <c r="G231" s="16">
        <v>0</v>
      </c>
      <c r="H231" s="5">
        <v>23966651.755656049</v>
      </c>
      <c r="I231" s="17">
        <v>0</v>
      </c>
      <c r="J231" s="17">
        <v>0</v>
      </c>
      <c r="K231" s="5">
        <v>0</v>
      </c>
      <c r="L231" s="5">
        <v>0</v>
      </c>
      <c r="M231" s="5">
        <v>146035885.38011372</v>
      </c>
      <c r="N231" s="6">
        <v>0</v>
      </c>
      <c r="O231" s="6">
        <v>0</v>
      </c>
      <c r="P231" s="6">
        <v>0</v>
      </c>
      <c r="Q231" s="6">
        <v>879618.68766737729</v>
      </c>
      <c r="R231" s="7">
        <f>+SUM(G231:Q231)</f>
        <v>170882155.82343715</v>
      </c>
    </row>
    <row r="232" spans="1:18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744</v>
      </c>
      <c r="G232" s="16">
        <v>0</v>
      </c>
      <c r="H232" s="5">
        <v>57089055.221719861</v>
      </c>
      <c r="I232" s="17">
        <v>0</v>
      </c>
      <c r="J232" s="17">
        <v>0</v>
      </c>
      <c r="K232" s="5">
        <v>0</v>
      </c>
      <c r="L232" s="5">
        <v>0</v>
      </c>
      <c r="M232" s="5">
        <v>418074638.38463992</v>
      </c>
      <c r="N232" s="6">
        <v>0</v>
      </c>
      <c r="O232" s="6">
        <v>0</v>
      </c>
      <c r="P232" s="6">
        <v>0</v>
      </c>
      <c r="Q232" s="6">
        <v>1240318.708488056</v>
      </c>
      <c r="R232" s="7">
        <f>+SUM(G232:Q232)</f>
        <v>476404012.31484783</v>
      </c>
    </row>
    <row r="233" spans="1:18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744</v>
      </c>
      <c r="G233" s="16">
        <v>0</v>
      </c>
      <c r="H233" s="5">
        <v>44854518.552036136</v>
      </c>
      <c r="I233" s="17">
        <v>0</v>
      </c>
      <c r="J233" s="17">
        <v>0</v>
      </c>
      <c r="K233" s="5">
        <v>0</v>
      </c>
      <c r="L233" s="5">
        <v>0</v>
      </c>
      <c r="M233" s="5">
        <v>304368144.78943062</v>
      </c>
      <c r="N233" s="6">
        <v>0</v>
      </c>
      <c r="O233" s="6">
        <v>0</v>
      </c>
      <c r="P233" s="6">
        <v>0</v>
      </c>
      <c r="Q233" s="6">
        <v>1361594.0600767005</v>
      </c>
      <c r="R233" s="7">
        <f>+SUM(G233:Q233)</f>
        <v>350584257.4015435</v>
      </c>
    </row>
    <row r="234" spans="1:18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744</v>
      </c>
      <c r="G234" s="16">
        <v>0</v>
      </c>
      <c r="H234" s="5">
        <v>13068471.366515741</v>
      </c>
      <c r="I234" s="17">
        <v>0</v>
      </c>
      <c r="J234" s="17">
        <v>0</v>
      </c>
      <c r="K234" s="5">
        <v>0</v>
      </c>
      <c r="L234" s="5">
        <v>0</v>
      </c>
      <c r="M234" s="5">
        <v>106527781.91052134</v>
      </c>
      <c r="N234" s="6">
        <v>0</v>
      </c>
      <c r="O234" s="6">
        <v>0</v>
      </c>
      <c r="P234" s="6">
        <v>0</v>
      </c>
      <c r="Q234" s="6">
        <v>771503.18907596916</v>
      </c>
      <c r="R234" s="7">
        <f>+SUM(G234:Q234)</f>
        <v>120367756.46611306</v>
      </c>
    </row>
    <row r="235" spans="1:18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744</v>
      </c>
      <c r="G235" s="16">
        <v>0</v>
      </c>
      <c r="H235" s="5">
        <v>12542913.285067752</v>
      </c>
      <c r="I235" s="17">
        <v>0</v>
      </c>
      <c r="J235" s="17">
        <v>0</v>
      </c>
      <c r="K235" s="5">
        <v>0</v>
      </c>
      <c r="L235" s="5">
        <v>0</v>
      </c>
      <c r="M235" s="5">
        <v>102255791.88124081</v>
      </c>
      <c r="N235" s="6">
        <v>0</v>
      </c>
      <c r="O235" s="6">
        <v>0</v>
      </c>
      <c r="P235" s="6">
        <v>0</v>
      </c>
      <c r="Q235" s="6">
        <v>732914.31760448322</v>
      </c>
      <c r="R235" s="7">
        <f>+SUM(G235:Q235)</f>
        <v>115531619.48391305</v>
      </c>
    </row>
    <row r="236" spans="1:18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744</v>
      </c>
      <c r="G236" s="16">
        <v>0</v>
      </c>
      <c r="H236" s="5">
        <v>38980082.434389055</v>
      </c>
      <c r="I236" s="17">
        <v>0</v>
      </c>
      <c r="J236" s="17">
        <v>0</v>
      </c>
      <c r="K236" s="5">
        <v>0</v>
      </c>
      <c r="L236" s="5">
        <v>0</v>
      </c>
      <c r="M236" s="5">
        <v>491529519.46029615</v>
      </c>
      <c r="N236" s="6">
        <v>0</v>
      </c>
      <c r="O236" s="6">
        <v>0</v>
      </c>
      <c r="P236" s="6">
        <v>0</v>
      </c>
      <c r="Q236" s="6">
        <v>1280991.1532428474</v>
      </c>
      <c r="R236" s="7">
        <f>+SUM(G236:Q236)</f>
        <v>531790593.04792804</v>
      </c>
    </row>
    <row r="237" spans="1:18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744</v>
      </c>
      <c r="G237" s="16">
        <v>0</v>
      </c>
      <c r="H237" s="5">
        <v>34267095.638009101</v>
      </c>
      <c r="I237" s="17">
        <v>0</v>
      </c>
      <c r="J237" s="17">
        <v>0</v>
      </c>
      <c r="K237" s="5">
        <v>0</v>
      </c>
      <c r="L237" s="5">
        <v>0</v>
      </c>
      <c r="M237" s="5">
        <v>244236140.44709584</v>
      </c>
      <c r="N237" s="6">
        <v>0</v>
      </c>
      <c r="O237" s="6">
        <v>0</v>
      </c>
      <c r="P237" s="6">
        <v>0</v>
      </c>
      <c r="Q237" s="6">
        <v>1712596.1362595579</v>
      </c>
      <c r="R237" s="7">
        <f>+SUM(G237:Q237)</f>
        <v>280215832.2213645</v>
      </c>
    </row>
    <row r="238" spans="1:18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744</v>
      </c>
      <c r="G238" s="16">
        <v>0</v>
      </c>
      <c r="H238" s="5">
        <v>57939339.52036196</v>
      </c>
      <c r="I238" s="17">
        <v>0</v>
      </c>
      <c r="J238" s="17">
        <v>0</v>
      </c>
      <c r="K238" s="5">
        <v>0</v>
      </c>
      <c r="L238" s="5">
        <v>0</v>
      </c>
      <c r="M238" s="5">
        <v>551144851.13732791</v>
      </c>
      <c r="N238" s="6">
        <v>0</v>
      </c>
      <c r="O238" s="6">
        <v>0</v>
      </c>
      <c r="P238" s="6">
        <v>0</v>
      </c>
      <c r="Q238" s="6">
        <v>4174210.0648925793</v>
      </c>
      <c r="R238" s="7">
        <f>+SUM(G238:Q238)</f>
        <v>613258400.72258234</v>
      </c>
    </row>
    <row r="239" spans="1:18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744</v>
      </c>
      <c r="G239" s="16">
        <v>0</v>
      </c>
      <c r="H239" s="5">
        <v>28628010.687782764</v>
      </c>
      <c r="I239" s="17">
        <v>0</v>
      </c>
      <c r="J239" s="17">
        <v>0</v>
      </c>
      <c r="K239" s="5">
        <v>0</v>
      </c>
      <c r="L239" s="5">
        <v>0</v>
      </c>
      <c r="M239" s="5">
        <v>264913831.85969424</v>
      </c>
      <c r="N239" s="6">
        <v>0</v>
      </c>
      <c r="O239" s="6">
        <v>0</v>
      </c>
      <c r="P239" s="6">
        <v>0</v>
      </c>
      <c r="Q239" s="6">
        <v>1570765.9797648157</v>
      </c>
      <c r="R239" s="7">
        <f>+SUM(G239:Q239)</f>
        <v>295112608.52724183</v>
      </c>
    </row>
    <row r="240" spans="1:18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744</v>
      </c>
      <c r="G240" s="16">
        <v>0</v>
      </c>
      <c r="H240" s="5">
        <v>17501883.511312187</v>
      </c>
      <c r="I240" s="17">
        <v>0</v>
      </c>
      <c r="J240" s="17">
        <v>0</v>
      </c>
      <c r="K240" s="5">
        <v>0</v>
      </c>
      <c r="L240" s="5">
        <v>0</v>
      </c>
      <c r="M240" s="5">
        <v>135770278.96326959</v>
      </c>
      <c r="N240" s="6">
        <v>0</v>
      </c>
      <c r="O240" s="6">
        <v>0</v>
      </c>
      <c r="P240" s="6">
        <v>0</v>
      </c>
      <c r="Q240" s="6">
        <v>659870.1790830493</v>
      </c>
      <c r="R240" s="7">
        <f>+SUM(G240:Q240)</f>
        <v>153932032.65366483</v>
      </c>
    </row>
    <row r="241" spans="1:18" x14ac:dyDescent="0.25">
      <c r="A241" s="4" t="s">
        <v>5</v>
      </c>
      <c r="B241" s="4" t="s">
        <v>222</v>
      </c>
      <c r="C241" s="4" t="s">
        <v>76</v>
      </c>
      <c r="D241" s="4" t="s">
        <v>763</v>
      </c>
      <c r="E241" s="13" t="s">
        <v>407</v>
      </c>
      <c r="F241" s="13" t="s">
        <v>744</v>
      </c>
      <c r="G241" s="16">
        <v>0</v>
      </c>
      <c r="H241" s="5">
        <v>44475958.859728754</v>
      </c>
      <c r="I241" s="17">
        <v>0</v>
      </c>
      <c r="J241" s="17">
        <v>0</v>
      </c>
      <c r="K241" s="5">
        <v>0</v>
      </c>
      <c r="L241" s="5">
        <v>0</v>
      </c>
      <c r="M241" s="5">
        <v>252837717.66309625</v>
      </c>
      <c r="N241" s="6">
        <v>0</v>
      </c>
      <c r="O241" s="6">
        <v>0</v>
      </c>
      <c r="P241" s="6">
        <v>0</v>
      </c>
      <c r="Q241" s="6">
        <v>1196109.9000000001</v>
      </c>
      <c r="R241" s="7">
        <f>+SUM(G241:Q241)</f>
        <v>298509786.42282498</v>
      </c>
    </row>
    <row r="242" spans="1:18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745</v>
      </c>
      <c r="G242" s="16">
        <v>0</v>
      </c>
      <c r="H242" s="5">
        <v>51482925.203620434</v>
      </c>
      <c r="I242" s="17">
        <v>0</v>
      </c>
      <c r="J242" s="17">
        <v>0</v>
      </c>
      <c r="K242" s="5">
        <v>0</v>
      </c>
      <c r="L242" s="5">
        <v>0</v>
      </c>
      <c r="M242" s="5">
        <v>288949462.17113286</v>
      </c>
      <c r="N242" s="6">
        <v>0</v>
      </c>
      <c r="O242" s="6">
        <v>0</v>
      </c>
      <c r="P242" s="6">
        <v>0</v>
      </c>
      <c r="Q242" s="6">
        <v>3176742.2511375961</v>
      </c>
      <c r="R242" s="7">
        <f>+SUM(G242:Q242)</f>
        <v>343609129.62589091</v>
      </c>
    </row>
    <row r="243" spans="1:18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745</v>
      </c>
      <c r="G243" s="16">
        <v>0</v>
      </c>
      <c r="H243" s="5">
        <v>12357856.886877812</v>
      </c>
      <c r="I243" s="17">
        <v>0</v>
      </c>
      <c r="J243" s="17">
        <v>0</v>
      </c>
      <c r="K243" s="5">
        <v>0</v>
      </c>
      <c r="L243" s="5">
        <v>0</v>
      </c>
      <c r="M243" s="5">
        <v>87285321.957672119</v>
      </c>
      <c r="N243" s="6">
        <v>0</v>
      </c>
      <c r="O243" s="6">
        <v>0</v>
      </c>
      <c r="P243" s="6">
        <v>0</v>
      </c>
      <c r="Q243" s="6">
        <v>1496867.7488624041</v>
      </c>
      <c r="R243" s="7">
        <f>+SUM(G243:Q243)</f>
        <v>101140046.59341232</v>
      </c>
    </row>
    <row r="244" spans="1:18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745</v>
      </c>
      <c r="G244" s="16">
        <v>0</v>
      </c>
      <c r="H244" s="5">
        <v>4370476.2986425385</v>
      </c>
      <c r="I244" s="17">
        <v>0</v>
      </c>
      <c r="J244" s="17">
        <v>0</v>
      </c>
      <c r="K244" s="5">
        <v>0</v>
      </c>
      <c r="L244" s="5">
        <v>0</v>
      </c>
      <c r="M244" s="5">
        <v>30920661.39792683</v>
      </c>
      <c r="N244" s="6">
        <v>2705251.1762885535</v>
      </c>
      <c r="O244" s="6">
        <v>0</v>
      </c>
      <c r="P244" s="6">
        <v>0</v>
      </c>
      <c r="Q244" s="6">
        <v>254914.83733087408</v>
      </c>
      <c r="R244" s="7">
        <f>+SUM(G244:Q244)</f>
        <v>38251303.710188799</v>
      </c>
    </row>
    <row r="245" spans="1:18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745</v>
      </c>
      <c r="G245" s="16">
        <v>0</v>
      </c>
      <c r="H245" s="5">
        <v>4294373.6470588297</v>
      </c>
      <c r="I245" s="17">
        <v>0</v>
      </c>
      <c r="J245" s="17">
        <v>0</v>
      </c>
      <c r="K245" s="5">
        <v>0</v>
      </c>
      <c r="L245" s="5">
        <v>0</v>
      </c>
      <c r="M245" s="5">
        <v>27997483.286033526</v>
      </c>
      <c r="N245" s="6">
        <v>3033369.5204886897</v>
      </c>
      <c r="O245" s="6">
        <v>0</v>
      </c>
      <c r="P245" s="6">
        <v>0</v>
      </c>
      <c r="Q245" s="6">
        <v>230192.14274932205</v>
      </c>
      <c r="R245" s="7">
        <f>+SUM(G245:Q245)</f>
        <v>35555418.596330367</v>
      </c>
    </row>
    <row r="246" spans="1:18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745</v>
      </c>
      <c r="G246" s="16">
        <v>0</v>
      </c>
      <c r="H246" s="5">
        <v>145828476.55203605</v>
      </c>
      <c r="I246" s="17">
        <v>0</v>
      </c>
      <c r="J246" s="17">
        <v>0</v>
      </c>
      <c r="K246" s="5">
        <v>0</v>
      </c>
      <c r="L246" s="5">
        <v>0</v>
      </c>
      <c r="M246" s="5">
        <v>800644725.44816399</v>
      </c>
      <c r="N246" s="6">
        <v>0</v>
      </c>
      <c r="O246" s="6">
        <v>0</v>
      </c>
      <c r="P246" s="6">
        <v>0</v>
      </c>
      <c r="Q246" s="6">
        <v>7094815.0716102757</v>
      </c>
      <c r="R246" s="7">
        <f>+SUM(G246:Q246)</f>
        <v>953568017.07181036</v>
      </c>
    </row>
    <row r="247" spans="1:18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745</v>
      </c>
      <c r="G247" s="16">
        <v>0</v>
      </c>
      <c r="H247" s="5">
        <v>65223321.737556338</v>
      </c>
      <c r="I247" s="17">
        <v>0</v>
      </c>
      <c r="J247" s="17">
        <v>0</v>
      </c>
      <c r="K247" s="5">
        <v>0</v>
      </c>
      <c r="L247" s="5">
        <v>0</v>
      </c>
      <c r="M247" s="5">
        <v>370985205.96873868</v>
      </c>
      <c r="N247" s="6">
        <v>0</v>
      </c>
      <c r="O247" s="6">
        <v>0</v>
      </c>
      <c r="P247" s="6">
        <v>0</v>
      </c>
      <c r="Q247" s="6">
        <v>2197440.2420854303</v>
      </c>
      <c r="R247" s="7">
        <f>+SUM(G247:Q247)</f>
        <v>438405967.94838047</v>
      </c>
    </row>
    <row r="248" spans="1:18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745</v>
      </c>
      <c r="G248" s="16">
        <v>0</v>
      </c>
      <c r="H248" s="5">
        <v>281531141.18552136</v>
      </c>
      <c r="I248" s="17">
        <v>0</v>
      </c>
      <c r="J248" s="17">
        <v>0</v>
      </c>
      <c r="K248" s="5">
        <v>0</v>
      </c>
      <c r="L248" s="5">
        <v>0</v>
      </c>
      <c r="M248" s="5">
        <v>2022487399.2532828</v>
      </c>
      <c r="N248" s="6">
        <v>0</v>
      </c>
      <c r="O248" s="6">
        <v>0</v>
      </c>
      <c r="P248" s="6">
        <v>0</v>
      </c>
      <c r="Q248" s="6">
        <v>9271347.4362709671</v>
      </c>
      <c r="R248" s="7">
        <f>+SUM(G248:Q248)</f>
        <v>2313289887.8750753</v>
      </c>
    </row>
    <row r="249" spans="1:18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745</v>
      </c>
      <c r="G249" s="16">
        <v>0</v>
      </c>
      <c r="H249" s="5">
        <v>2048568.6606334858</v>
      </c>
      <c r="I249" s="17">
        <v>0</v>
      </c>
      <c r="J249" s="17">
        <v>0</v>
      </c>
      <c r="K249" s="5">
        <v>0</v>
      </c>
      <c r="L249" s="5">
        <v>0</v>
      </c>
      <c r="M249" s="5">
        <v>19801212.205378599</v>
      </c>
      <c r="N249" s="6">
        <v>0</v>
      </c>
      <c r="O249" s="6">
        <v>0</v>
      </c>
      <c r="P249" s="6">
        <v>0</v>
      </c>
      <c r="Q249" s="6">
        <v>234983.20372903266</v>
      </c>
      <c r="R249" s="7">
        <f>+SUM(G249:Q249)</f>
        <v>22084764.069741119</v>
      </c>
    </row>
    <row r="250" spans="1:18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745</v>
      </c>
      <c r="G250" s="16">
        <v>0</v>
      </c>
      <c r="H250" s="5">
        <v>88314876.552036405</v>
      </c>
      <c r="I250" s="17">
        <v>0</v>
      </c>
      <c r="J250" s="17">
        <v>0</v>
      </c>
      <c r="K250" s="5">
        <v>0</v>
      </c>
      <c r="L250" s="5">
        <v>0</v>
      </c>
      <c r="M250" s="5">
        <v>671880296.49493098</v>
      </c>
      <c r="N250" s="6">
        <v>0</v>
      </c>
      <c r="O250" s="6">
        <v>0</v>
      </c>
      <c r="P250" s="6">
        <v>0</v>
      </c>
      <c r="Q250" s="6">
        <v>2782483.6055857041</v>
      </c>
      <c r="R250" s="7">
        <f>+SUM(G250:Q250)</f>
        <v>762977656.65255308</v>
      </c>
    </row>
    <row r="251" spans="1:18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745</v>
      </c>
      <c r="G251" s="16">
        <v>0</v>
      </c>
      <c r="H251" s="5">
        <v>59634646.117647231</v>
      </c>
      <c r="I251" s="17">
        <v>0</v>
      </c>
      <c r="J251" s="17">
        <v>0</v>
      </c>
      <c r="K251" s="5">
        <v>0</v>
      </c>
      <c r="L251" s="5">
        <v>0</v>
      </c>
      <c r="M251" s="5">
        <v>429321657.24049205</v>
      </c>
      <c r="N251" s="6">
        <v>0</v>
      </c>
      <c r="O251" s="6">
        <v>0</v>
      </c>
      <c r="P251" s="6">
        <v>0</v>
      </c>
      <c r="Q251" s="6">
        <v>2453752.2999994345</v>
      </c>
      <c r="R251" s="7">
        <f>+SUM(G251:Q251)</f>
        <v>491410055.65813869</v>
      </c>
    </row>
    <row r="252" spans="1:18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745</v>
      </c>
      <c r="G252" s="16">
        <v>0</v>
      </c>
      <c r="H252" s="5">
        <v>27864273.610859752</v>
      </c>
      <c r="I252" s="17">
        <v>0</v>
      </c>
      <c r="J252" s="17">
        <v>0</v>
      </c>
      <c r="K252" s="5">
        <v>0</v>
      </c>
      <c r="L252" s="5">
        <v>0</v>
      </c>
      <c r="M252" s="5">
        <v>209557894.48026615</v>
      </c>
      <c r="N252" s="6">
        <v>0</v>
      </c>
      <c r="O252" s="6">
        <v>0</v>
      </c>
      <c r="P252" s="6">
        <v>0</v>
      </c>
      <c r="Q252" s="6">
        <v>1220639.3600005656</v>
      </c>
      <c r="R252" s="7">
        <f>+SUM(G252:Q252)</f>
        <v>238642807.45112646</v>
      </c>
    </row>
    <row r="253" spans="1:18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745</v>
      </c>
      <c r="G253" s="16">
        <v>0</v>
      </c>
      <c r="H253" s="5">
        <v>10255969.837104097</v>
      </c>
      <c r="I253" s="17">
        <v>0</v>
      </c>
      <c r="J253" s="17">
        <v>0</v>
      </c>
      <c r="K253" s="5">
        <v>0</v>
      </c>
      <c r="L253" s="5">
        <v>0</v>
      </c>
      <c r="M253" s="5">
        <v>103006235.65365982</v>
      </c>
      <c r="N253" s="6">
        <v>0</v>
      </c>
      <c r="O253" s="6">
        <v>0</v>
      </c>
      <c r="P253" s="6">
        <v>0</v>
      </c>
      <c r="Q253" s="6">
        <v>667015.56442242349</v>
      </c>
      <c r="R253" s="7">
        <f>+SUM(G253:Q253)</f>
        <v>113929221.05518635</v>
      </c>
    </row>
    <row r="254" spans="1:18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745</v>
      </c>
      <c r="G254" s="16">
        <v>0</v>
      </c>
      <c r="H254" s="5">
        <v>5045181.0859728828</v>
      </c>
      <c r="I254" s="17">
        <v>0</v>
      </c>
      <c r="J254" s="17">
        <v>0</v>
      </c>
      <c r="K254" s="5">
        <v>0</v>
      </c>
      <c r="L254" s="5">
        <v>0</v>
      </c>
      <c r="M254" s="5">
        <v>51736582.429221638</v>
      </c>
      <c r="N254" s="6">
        <v>0</v>
      </c>
      <c r="O254" s="6">
        <v>0</v>
      </c>
      <c r="P254" s="6">
        <v>0</v>
      </c>
      <c r="Q254" s="6">
        <v>486908.49152679491</v>
      </c>
      <c r="R254" s="7">
        <f>+SUM(G254:Q254)</f>
        <v>57268672.006721318</v>
      </c>
    </row>
    <row r="255" spans="1:18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745</v>
      </c>
      <c r="G255" s="16">
        <v>0</v>
      </c>
      <c r="H255" s="5">
        <v>16862913.294117615</v>
      </c>
      <c r="I255" s="17">
        <v>0</v>
      </c>
      <c r="J255" s="17">
        <v>0</v>
      </c>
      <c r="K255" s="5">
        <v>0</v>
      </c>
      <c r="L255" s="5">
        <v>0</v>
      </c>
      <c r="M255" s="5">
        <v>167086166.90225756</v>
      </c>
      <c r="N255" s="6">
        <v>0</v>
      </c>
      <c r="O255" s="6">
        <v>0</v>
      </c>
      <c r="P255" s="6">
        <v>0</v>
      </c>
      <c r="Q255" s="6">
        <v>1466944.9659114587</v>
      </c>
      <c r="R255" s="7">
        <f>+SUM(G255:Q255)</f>
        <v>185416025.16228664</v>
      </c>
    </row>
    <row r="256" spans="1:18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745</v>
      </c>
      <c r="G256" s="16">
        <v>0</v>
      </c>
      <c r="H256" s="5">
        <v>10915933.095022641</v>
      </c>
      <c r="I256" s="17">
        <v>0</v>
      </c>
      <c r="J256" s="17">
        <v>0</v>
      </c>
      <c r="K256" s="5">
        <v>0</v>
      </c>
      <c r="L256" s="5">
        <v>0</v>
      </c>
      <c r="M256" s="5">
        <v>74898932.801543236</v>
      </c>
      <c r="N256" s="6">
        <v>0</v>
      </c>
      <c r="O256" s="6">
        <v>0</v>
      </c>
      <c r="P256" s="6">
        <v>0</v>
      </c>
      <c r="Q256" s="6">
        <v>956190.31630005036</v>
      </c>
      <c r="R256" s="7">
        <f>+SUM(G256:Q256)</f>
        <v>86771056.212865934</v>
      </c>
    </row>
    <row r="257" spans="1:18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745</v>
      </c>
      <c r="G257" s="16">
        <v>0</v>
      </c>
      <c r="H257" s="5">
        <v>14447529.773755774</v>
      </c>
      <c r="I257" s="17">
        <v>0</v>
      </c>
      <c r="J257" s="17">
        <v>0</v>
      </c>
      <c r="K257" s="5">
        <v>0</v>
      </c>
      <c r="L257" s="5">
        <v>0</v>
      </c>
      <c r="M257" s="5">
        <v>99501018.763187006</v>
      </c>
      <c r="N257" s="6">
        <v>0</v>
      </c>
      <c r="O257" s="6">
        <v>0</v>
      </c>
      <c r="P257" s="6">
        <v>0</v>
      </c>
      <c r="Q257" s="6">
        <v>593304.89778849087</v>
      </c>
      <c r="R257" s="7">
        <f>+SUM(G257:Q257)</f>
        <v>114541853.43473127</v>
      </c>
    </row>
    <row r="258" spans="1:18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745</v>
      </c>
      <c r="G258" s="16">
        <v>0</v>
      </c>
      <c r="H258" s="5">
        <v>7389470.1900452748</v>
      </c>
      <c r="I258" s="17">
        <v>0</v>
      </c>
      <c r="J258" s="17">
        <v>0</v>
      </c>
      <c r="K258" s="5">
        <v>0</v>
      </c>
      <c r="L258" s="5">
        <v>0</v>
      </c>
      <c r="M258" s="5">
        <v>63043201.612294279</v>
      </c>
      <c r="N258" s="6">
        <v>0</v>
      </c>
      <c r="O258" s="6">
        <v>0</v>
      </c>
      <c r="P258" s="6">
        <v>0</v>
      </c>
      <c r="Q258" s="6">
        <v>387200.9443771909</v>
      </c>
      <c r="R258" s="7">
        <f>+SUM(G258:Q258)</f>
        <v>70819872.746716738</v>
      </c>
    </row>
    <row r="259" spans="1:18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745</v>
      </c>
      <c r="G259" s="16">
        <v>0</v>
      </c>
      <c r="H259" s="5">
        <v>57261341.574660659</v>
      </c>
      <c r="I259" s="17">
        <v>0</v>
      </c>
      <c r="J259" s="17">
        <v>0</v>
      </c>
      <c r="K259" s="5">
        <v>0</v>
      </c>
      <c r="L259" s="5">
        <v>0</v>
      </c>
      <c r="M259" s="5">
        <v>335546540.14051402</v>
      </c>
      <c r="N259" s="6">
        <v>0</v>
      </c>
      <c r="O259" s="6">
        <v>0</v>
      </c>
      <c r="P259" s="6">
        <v>0</v>
      </c>
      <c r="Q259" s="6">
        <v>2783567.849471637</v>
      </c>
      <c r="R259" s="7">
        <f>+SUM(G259:Q259)</f>
        <v>395591449.5646463</v>
      </c>
    </row>
    <row r="260" spans="1:18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745</v>
      </c>
      <c r="G260" s="16">
        <v>0</v>
      </c>
      <c r="H260" s="5">
        <v>6935177.5384614989</v>
      </c>
      <c r="I260" s="17">
        <v>0</v>
      </c>
      <c r="J260" s="17">
        <v>0</v>
      </c>
      <c r="K260" s="5">
        <v>0</v>
      </c>
      <c r="L260" s="5">
        <v>0</v>
      </c>
      <c r="M260" s="5">
        <v>46608013.316715002</v>
      </c>
      <c r="N260" s="6">
        <v>0</v>
      </c>
      <c r="O260" s="6">
        <v>0</v>
      </c>
      <c r="P260" s="6">
        <v>0</v>
      </c>
      <c r="Q260" s="6">
        <v>386481.20615117205</v>
      </c>
      <c r="R260" s="7">
        <f>+SUM(G260:Q260)</f>
        <v>53929672.061327673</v>
      </c>
    </row>
    <row r="261" spans="1:18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745</v>
      </c>
      <c r="G261" s="16">
        <v>0</v>
      </c>
      <c r="H261" s="5">
        <v>278791052.0542984</v>
      </c>
      <c r="I261" s="17">
        <v>0</v>
      </c>
      <c r="J261" s="17">
        <v>0</v>
      </c>
      <c r="K261" s="5">
        <v>0</v>
      </c>
      <c r="L261" s="5">
        <v>0</v>
      </c>
      <c r="M261" s="5">
        <v>1956726294.7355981</v>
      </c>
      <c r="N261" s="6">
        <v>0</v>
      </c>
      <c r="O261" s="6">
        <v>0</v>
      </c>
      <c r="P261" s="6">
        <v>0</v>
      </c>
      <c r="Q261" s="6">
        <v>15644260.080000004</v>
      </c>
      <c r="R261" s="7">
        <f>+SUM(G261:Q261)</f>
        <v>2251161606.8698964</v>
      </c>
    </row>
    <row r="262" spans="1:18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762</v>
      </c>
      <c r="F262" s="13" t="s">
        <v>745</v>
      </c>
      <c r="G262" s="16">
        <v>0</v>
      </c>
      <c r="H262" s="5">
        <v>2355964.1085972851</v>
      </c>
      <c r="I262" s="17">
        <v>0</v>
      </c>
      <c r="J262" s="17">
        <v>0</v>
      </c>
      <c r="K262" s="5">
        <v>0</v>
      </c>
      <c r="L262" s="5">
        <v>0</v>
      </c>
      <c r="M262" s="5">
        <v>18247708.704271134</v>
      </c>
      <c r="N262" s="6">
        <v>0</v>
      </c>
      <c r="O262" s="6">
        <v>0</v>
      </c>
      <c r="P262" s="6">
        <v>0</v>
      </c>
      <c r="Q262" s="6">
        <v>22117.86</v>
      </c>
      <c r="R262" s="7">
        <f>+SUM(G262:Q262)</f>
        <v>20625790.672868419</v>
      </c>
    </row>
    <row r="263" spans="1:18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748</v>
      </c>
      <c r="G263" s="16">
        <v>0</v>
      </c>
      <c r="H263" s="5">
        <v>35979858.009049773</v>
      </c>
      <c r="I263" s="17">
        <v>0</v>
      </c>
      <c r="J263" s="17">
        <v>28484875.574660659</v>
      </c>
      <c r="K263" s="5">
        <v>0</v>
      </c>
      <c r="L263" s="5">
        <v>430448954.6341238</v>
      </c>
      <c r="M263" s="5">
        <v>0</v>
      </c>
      <c r="N263" s="6">
        <v>0</v>
      </c>
      <c r="O263" s="6">
        <v>0</v>
      </c>
      <c r="P263" s="6">
        <v>1975496.7600000005</v>
      </c>
      <c r="Q263" s="6">
        <v>0</v>
      </c>
      <c r="R263" s="7">
        <f>+SUM(G263:Q263)</f>
        <v>496889184.97783422</v>
      </c>
    </row>
    <row r="264" spans="1:18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748</v>
      </c>
      <c r="G264" s="16">
        <v>0</v>
      </c>
      <c r="H264" s="5">
        <v>14720374.723981887</v>
      </c>
      <c r="I264" s="17">
        <v>0</v>
      </c>
      <c r="J264" s="17">
        <v>10842497.746606335</v>
      </c>
      <c r="K264" s="5">
        <v>0</v>
      </c>
      <c r="L264" s="5">
        <v>152806459.49958643</v>
      </c>
      <c r="M264" s="5">
        <v>0</v>
      </c>
      <c r="N264" s="6">
        <v>0</v>
      </c>
      <c r="O264" s="6">
        <v>0</v>
      </c>
      <c r="P264" s="6">
        <v>1292126.58</v>
      </c>
      <c r="Q264" s="6">
        <v>0</v>
      </c>
      <c r="R264" s="7">
        <f>+SUM(G264:Q264)</f>
        <v>179661458.55017468</v>
      </c>
    </row>
    <row r="265" spans="1:18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748</v>
      </c>
      <c r="G265" s="16">
        <v>0</v>
      </c>
      <c r="H265" s="5">
        <v>28262158.506787181</v>
      </c>
      <c r="I265" s="17">
        <v>0</v>
      </c>
      <c r="J265" s="17">
        <v>27482473.674208164</v>
      </c>
      <c r="K265" s="5">
        <v>0</v>
      </c>
      <c r="L265" s="5">
        <v>379859892.24292701</v>
      </c>
      <c r="M265" s="5">
        <v>0</v>
      </c>
      <c r="N265" s="6">
        <v>0</v>
      </c>
      <c r="O265" s="6">
        <v>0</v>
      </c>
      <c r="P265" s="6">
        <v>2301569.8200000003</v>
      </c>
      <c r="Q265" s="6">
        <v>0</v>
      </c>
      <c r="R265" s="7">
        <f>+SUM(G265:Q265)</f>
        <v>437906094.24392235</v>
      </c>
    </row>
    <row r="266" spans="1:18" ht="30" x14ac:dyDescent="0.25">
      <c r="A266" s="4" t="s">
        <v>436</v>
      </c>
      <c r="B266" s="4" t="s">
        <v>436</v>
      </c>
      <c r="C266" s="4" t="s">
        <v>455</v>
      </c>
      <c r="D266" s="4" t="s">
        <v>772</v>
      </c>
      <c r="E266" s="13" t="s">
        <v>456</v>
      </c>
      <c r="F266" s="13" t="s">
        <v>748</v>
      </c>
      <c r="G266" s="16">
        <v>0</v>
      </c>
      <c r="H266" s="5">
        <v>27932439.89140287</v>
      </c>
      <c r="I266" s="17">
        <v>0</v>
      </c>
      <c r="J266" s="17">
        <v>26435996.995475203</v>
      </c>
      <c r="K266" s="5">
        <v>0</v>
      </c>
      <c r="L266" s="5">
        <v>304308762.94628847</v>
      </c>
      <c r="M266" s="5">
        <v>0</v>
      </c>
      <c r="N266" s="6">
        <v>0</v>
      </c>
      <c r="O266" s="6">
        <v>0</v>
      </c>
      <c r="P266" s="6">
        <v>2431513.62</v>
      </c>
      <c r="Q266" s="6">
        <v>0</v>
      </c>
      <c r="R266" s="7">
        <f>+SUM(G266:Q266)</f>
        <v>361108713.45316654</v>
      </c>
    </row>
    <row r="267" spans="1:18" ht="30" x14ac:dyDescent="0.25">
      <c r="A267" s="4" t="s">
        <v>436</v>
      </c>
      <c r="B267" s="4" t="s">
        <v>436</v>
      </c>
      <c r="C267" s="4" t="s">
        <v>463</v>
      </c>
      <c r="D267" s="4" t="s">
        <v>773</v>
      </c>
      <c r="E267" s="13" t="s">
        <v>464</v>
      </c>
      <c r="F267" s="13" t="s">
        <v>748</v>
      </c>
      <c r="G267" s="16">
        <v>0</v>
      </c>
      <c r="H267" s="5">
        <v>22484408.090497702</v>
      </c>
      <c r="I267" s="17">
        <v>0</v>
      </c>
      <c r="J267" s="17">
        <v>13811670.995475084</v>
      </c>
      <c r="K267" s="5">
        <v>0</v>
      </c>
      <c r="L267" s="5">
        <v>269475559.21560788</v>
      </c>
      <c r="M267" s="5">
        <v>0</v>
      </c>
      <c r="N267" s="6">
        <v>0</v>
      </c>
      <c r="O267" s="6">
        <v>0</v>
      </c>
      <c r="P267" s="6">
        <v>2183699.7000000002</v>
      </c>
      <c r="Q267" s="6">
        <v>0</v>
      </c>
      <c r="R267" s="7">
        <f>+SUM(G267:Q267)</f>
        <v>307955338.00158066</v>
      </c>
    </row>
    <row r="268" spans="1:18" ht="30" x14ac:dyDescent="0.25">
      <c r="A268" s="4" t="s">
        <v>436</v>
      </c>
      <c r="B268" s="4" t="s">
        <v>436</v>
      </c>
      <c r="C268" s="4" t="s">
        <v>474</v>
      </c>
      <c r="D268" s="4" t="s">
        <v>774</v>
      </c>
      <c r="E268" s="13" t="s">
        <v>475</v>
      </c>
      <c r="F268" s="13" t="s">
        <v>748</v>
      </c>
      <c r="G268" s="16">
        <v>0</v>
      </c>
      <c r="H268" s="5">
        <v>66146070.162895918</v>
      </c>
      <c r="I268" s="17">
        <v>0</v>
      </c>
      <c r="J268" s="17">
        <v>64199335.475113034</v>
      </c>
      <c r="K268" s="5">
        <v>0</v>
      </c>
      <c r="L268" s="5">
        <v>766790137.11625493</v>
      </c>
      <c r="M268" s="5">
        <v>0</v>
      </c>
      <c r="N268" s="6">
        <v>0</v>
      </c>
      <c r="O268" s="6">
        <v>0</v>
      </c>
      <c r="P268" s="6">
        <v>4464901.4399999995</v>
      </c>
      <c r="Q268" s="6">
        <v>0</v>
      </c>
      <c r="R268" s="7">
        <f>+SUM(G268:Q268)</f>
        <v>901600444.19426394</v>
      </c>
    </row>
    <row r="269" spans="1:18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748</v>
      </c>
      <c r="G269" s="16">
        <v>0</v>
      </c>
      <c r="H269" s="5">
        <v>36459439.800905049</v>
      </c>
      <c r="I269" s="17">
        <v>0</v>
      </c>
      <c r="J269" s="17">
        <v>35727177.97285068</v>
      </c>
      <c r="K269" s="5">
        <v>0</v>
      </c>
      <c r="L269" s="5">
        <v>534872136.62577456</v>
      </c>
      <c r="M269" s="5">
        <v>0</v>
      </c>
      <c r="N269" s="6">
        <v>0</v>
      </c>
      <c r="O269" s="6">
        <v>0</v>
      </c>
      <c r="P269" s="6">
        <v>2606738.7600000002</v>
      </c>
      <c r="Q269" s="6">
        <v>0</v>
      </c>
      <c r="R269" s="7">
        <f>+SUM(G269:Q269)</f>
        <v>609665493.15953028</v>
      </c>
    </row>
    <row r="270" spans="1:18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748</v>
      </c>
      <c r="G270" s="16">
        <v>0</v>
      </c>
      <c r="H270" s="5">
        <v>28178664.524886906</v>
      </c>
      <c r="I270" s="17">
        <v>0</v>
      </c>
      <c r="J270" s="17">
        <v>22313509.574660659</v>
      </c>
      <c r="K270" s="5">
        <v>0</v>
      </c>
      <c r="L270" s="5">
        <v>461599952.25677842</v>
      </c>
      <c r="M270" s="5">
        <v>0</v>
      </c>
      <c r="N270" s="6">
        <v>0</v>
      </c>
      <c r="O270" s="6">
        <v>0</v>
      </c>
      <c r="P270" s="6">
        <v>2474987.94</v>
      </c>
      <c r="Q270" s="6">
        <v>0</v>
      </c>
      <c r="R270" s="7">
        <f>+SUM(G270:Q270)</f>
        <v>514567114.29632598</v>
      </c>
    </row>
    <row r="271" spans="1:18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748</v>
      </c>
      <c r="G271" s="16">
        <v>0</v>
      </c>
      <c r="H271" s="5">
        <v>61624005.239818811</v>
      </c>
      <c r="I271" s="17">
        <v>0</v>
      </c>
      <c r="J271" s="17">
        <v>61595430.552036285</v>
      </c>
      <c r="K271" s="5">
        <v>0</v>
      </c>
      <c r="L271" s="5">
        <v>901587014.10084987</v>
      </c>
      <c r="M271" s="5">
        <v>0</v>
      </c>
      <c r="N271" s="6">
        <v>0</v>
      </c>
      <c r="O271" s="6">
        <v>0</v>
      </c>
      <c r="P271" s="6">
        <v>4509648.54</v>
      </c>
      <c r="Q271" s="6">
        <v>0</v>
      </c>
      <c r="R271" s="7">
        <f>+SUM(G271:Q271)</f>
        <v>1029316098.4327049</v>
      </c>
    </row>
    <row r="272" spans="1:18" ht="30" x14ac:dyDescent="0.25">
      <c r="A272" s="4" t="s">
        <v>436</v>
      </c>
      <c r="B272" s="4" t="s">
        <v>436</v>
      </c>
      <c r="C272" s="4" t="s">
        <v>491</v>
      </c>
      <c r="D272" s="4" t="s">
        <v>775</v>
      </c>
      <c r="E272" s="13" t="s">
        <v>492</v>
      </c>
      <c r="F272" s="13" t="s">
        <v>748</v>
      </c>
      <c r="G272" s="16">
        <v>0</v>
      </c>
      <c r="H272" s="5">
        <v>42168389.330316782</v>
      </c>
      <c r="I272" s="17">
        <v>0</v>
      </c>
      <c r="J272" s="17">
        <v>26918285.5203619</v>
      </c>
      <c r="K272" s="5">
        <v>0</v>
      </c>
      <c r="L272" s="5">
        <v>700011034.79578066</v>
      </c>
      <c r="M272" s="5">
        <v>0</v>
      </c>
      <c r="N272" s="6">
        <v>0</v>
      </c>
      <c r="O272" s="6">
        <v>0</v>
      </c>
      <c r="P272" s="6">
        <v>4535089.74</v>
      </c>
      <c r="Q272" s="6">
        <v>0</v>
      </c>
      <c r="R272" s="7">
        <f>+SUM(G272:Q272)</f>
        <v>773632799.38645935</v>
      </c>
    </row>
    <row r="273" spans="1:18" ht="30" x14ac:dyDescent="0.25">
      <c r="A273" s="4" t="s">
        <v>436</v>
      </c>
      <c r="B273" s="4" t="s">
        <v>436</v>
      </c>
      <c r="C273" s="4" t="s">
        <v>491</v>
      </c>
      <c r="D273" s="4" t="s">
        <v>775</v>
      </c>
      <c r="E273" s="13" t="s">
        <v>621</v>
      </c>
      <c r="F273" s="13" t="s">
        <v>748</v>
      </c>
      <c r="G273" s="16">
        <v>0</v>
      </c>
      <c r="H273" s="5">
        <v>16002895.809954792</v>
      </c>
      <c r="I273" s="17">
        <v>0</v>
      </c>
      <c r="J273" s="17">
        <v>9007343.0316742063</v>
      </c>
      <c r="K273" s="5">
        <v>0</v>
      </c>
      <c r="L273" s="5">
        <v>288488768.99848795</v>
      </c>
      <c r="M273" s="5">
        <v>0</v>
      </c>
      <c r="N273" s="6">
        <v>0</v>
      </c>
      <c r="O273" s="6">
        <v>0</v>
      </c>
      <c r="P273" s="6">
        <v>2396540.8800000004</v>
      </c>
      <c r="Q273" s="6">
        <v>0</v>
      </c>
      <c r="R273" s="7">
        <f>+SUM(G273:Q273)</f>
        <v>315895548.72011697</v>
      </c>
    </row>
    <row r="274" spans="1:18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748</v>
      </c>
      <c r="G274" s="16">
        <v>0</v>
      </c>
      <c r="H274" s="5">
        <v>10382578.841629028</v>
      </c>
      <c r="I274" s="17">
        <v>0</v>
      </c>
      <c r="J274" s="17">
        <v>14117029.475113153</v>
      </c>
      <c r="K274" s="5">
        <v>0</v>
      </c>
      <c r="L274" s="5">
        <v>114449408.9471024</v>
      </c>
      <c r="M274" s="5">
        <v>0</v>
      </c>
      <c r="N274" s="6">
        <v>0</v>
      </c>
      <c r="O274" s="6">
        <v>0</v>
      </c>
      <c r="P274" s="6">
        <v>619884.72000000009</v>
      </c>
      <c r="Q274" s="6">
        <v>0</v>
      </c>
      <c r="R274" s="7">
        <f>+SUM(G274:Q274)</f>
        <v>139568901.98384458</v>
      </c>
    </row>
    <row r="275" spans="1:18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748</v>
      </c>
      <c r="G275" s="16">
        <v>0</v>
      </c>
      <c r="H275" s="5">
        <v>10746632.85972853</v>
      </c>
      <c r="I275" s="17">
        <v>0</v>
      </c>
      <c r="J275" s="17">
        <v>20016044.742081404</v>
      </c>
      <c r="K275" s="5">
        <v>0</v>
      </c>
      <c r="L275" s="5">
        <v>118345486.73512654</v>
      </c>
      <c r="M275" s="5">
        <v>0</v>
      </c>
      <c r="N275" s="6">
        <v>0</v>
      </c>
      <c r="O275" s="6">
        <v>0</v>
      </c>
      <c r="P275" s="6">
        <v>555889.32000000007</v>
      </c>
      <c r="Q275" s="6">
        <v>0</v>
      </c>
      <c r="R275" s="7">
        <f>+SUM(G275:Q275)</f>
        <v>149664053.65693647</v>
      </c>
    </row>
    <row r="276" spans="1:18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748</v>
      </c>
      <c r="G276" s="16">
        <v>0</v>
      </c>
      <c r="H276" s="5">
        <v>25353450.678733021</v>
      </c>
      <c r="I276" s="17">
        <v>0</v>
      </c>
      <c r="J276" s="17">
        <v>20529663.999999911</v>
      </c>
      <c r="K276" s="5">
        <v>0</v>
      </c>
      <c r="L276" s="5">
        <v>346863983.26344669</v>
      </c>
      <c r="M276" s="5">
        <v>0</v>
      </c>
      <c r="N276" s="6">
        <v>0</v>
      </c>
      <c r="O276" s="6">
        <v>0</v>
      </c>
      <c r="P276" s="6">
        <v>2675204.46</v>
      </c>
      <c r="Q276" s="6">
        <v>0</v>
      </c>
      <c r="R276" s="7">
        <f>+SUM(G276:Q276)</f>
        <v>395422302.4021796</v>
      </c>
    </row>
    <row r="277" spans="1:18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748</v>
      </c>
      <c r="G277" s="16">
        <v>0</v>
      </c>
      <c r="H277" s="5">
        <v>31004044.045248806</v>
      </c>
      <c r="I277" s="17">
        <v>0</v>
      </c>
      <c r="J277" s="17">
        <v>22761625.864253342</v>
      </c>
      <c r="K277" s="5">
        <v>0</v>
      </c>
      <c r="L277" s="5">
        <v>369615702.16904473</v>
      </c>
      <c r="M277" s="5">
        <v>0</v>
      </c>
      <c r="N277" s="6">
        <v>0</v>
      </c>
      <c r="O277" s="6">
        <v>0</v>
      </c>
      <c r="P277" s="6">
        <v>2543975.46</v>
      </c>
      <c r="Q277" s="6">
        <v>0</v>
      </c>
      <c r="R277" s="7">
        <f>+SUM(G277:Q277)</f>
        <v>425925347.53854686</v>
      </c>
    </row>
    <row r="278" spans="1:18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748</v>
      </c>
      <c r="G278" s="16">
        <v>0</v>
      </c>
      <c r="H278" s="5">
        <v>61192077.981900394</v>
      </c>
      <c r="I278" s="17">
        <v>0</v>
      </c>
      <c r="J278" s="17">
        <v>56113491.058823466</v>
      </c>
      <c r="K278" s="5">
        <v>0</v>
      </c>
      <c r="L278" s="5">
        <v>691706661.10617828</v>
      </c>
      <c r="M278" s="5">
        <v>0</v>
      </c>
      <c r="N278" s="6">
        <v>0</v>
      </c>
      <c r="O278" s="6">
        <v>0</v>
      </c>
      <c r="P278" s="6">
        <v>2902850.64</v>
      </c>
      <c r="Q278" s="6">
        <v>0</v>
      </c>
      <c r="R278" s="7">
        <f>+SUM(G278:Q278)</f>
        <v>811915080.78690207</v>
      </c>
    </row>
    <row r="279" spans="1:18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748</v>
      </c>
      <c r="G279" s="16">
        <v>0</v>
      </c>
      <c r="H279" s="5">
        <v>21985777.312217146</v>
      </c>
      <c r="I279" s="17">
        <v>0</v>
      </c>
      <c r="J279" s="17">
        <v>21399371.348416299</v>
      </c>
      <c r="K279" s="5">
        <v>0</v>
      </c>
      <c r="L279" s="5">
        <v>294199004.52244437</v>
      </c>
      <c r="M279" s="5">
        <v>0</v>
      </c>
      <c r="N279" s="6">
        <v>0</v>
      </c>
      <c r="O279" s="6">
        <v>0</v>
      </c>
      <c r="P279" s="6">
        <v>1340231.58</v>
      </c>
      <c r="Q279" s="6">
        <v>0</v>
      </c>
      <c r="R279" s="7">
        <f>+SUM(G279:Q279)</f>
        <v>338924384.7630778</v>
      </c>
    </row>
    <row r="280" spans="1:18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748</v>
      </c>
      <c r="G280" s="16">
        <v>0</v>
      </c>
      <c r="H280" s="5">
        <v>37135421.97285068</v>
      </c>
      <c r="I280" s="17">
        <v>0</v>
      </c>
      <c r="J280" s="17">
        <v>25933201.574660778</v>
      </c>
      <c r="K280" s="5">
        <v>0</v>
      </c>
      <c r="L280" s="5">
        <v>405503893.57519943</v>
      </c>
      <c r="M280" s="5">
        <v>0</v>
      </c>
      <c r="N280" s="6">
        <v>0</v>
      </c>
      <c r="O280" s="6">
        <v>0</v>
      </c>
      <c r="P280" s="6">
        <v>2678666.4</v>
      </c>
      <c r="Q280" s="6">
        <v>0</v>
      </c>
      <c r="R280" s="7">
        <f>+SUM(G280:Q280)</f>
        <v>471251183.52271086</v>
      </c>
    </row>
    <row r="281" spans="1:18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748</v>
      </c>
      <c r="G281" s="16">
        <v>0</v>
      </c>
      <c r="H281" s="5">
        <v>37586814.190045178</v>
      </c>
      <c r="I281" s="17">
        <v>0</v>
      </c>
      <c r="J281" s="17">
        <v>26154102.642533958</v>
      </c>
      <c r="K281" s="5">
        <v>0</v>
      </c>
      <c r="L281" s="5">
        <v>410050195.51835263</v>
      </c>
      <c r="M281" s="5">
        <v>0</v>
      </c>
      <c r="N281" s="6">
        <v>0</v>
      </c>
      <c r="O281" s="6">
        <v>0</v>
      </c>
      <c r="P281" s="6">
        <v>3524408.28</v>
      </c>
      <c r="Q281" s="6">
        <v>0</v>
      </c>
      <c r="R281" s="7">
        <f>+SUM(G281:Q281)</f>
        <v>477315520.63093174</v>
      </c>
    </row>
    <row r="282" spans="1:18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748</v>
      </c>
      <c r="G282" s="16">
        <v>0</v>
      </c>
      <c r="H282" s="5">
        <v>31479591.791855097</v>
      </c>
      <c r="I282" s="17">
        <v>0</v>
      </c>
      <c r="J282" s="17">
        <v>28811262.633484125</v>
      </c>
      <c r="K282" s="5">
        <v>0</v>
      </c>
      <c r="L282" s="5">
        <v>428900990.85509646</v>
      </c>
      <c r="M282" s="5">
        <v>0</v>
      </c>
      <c r="N282" s="6">
        <v>0</v>
      </c>
      <c r="O282" s="6">
        <v>0</v>
      </c>
      <c r="P282" s="6">
        <v>1999420.0199999998</v>
      </c>
      <c r="Q282" s="6">
        <v>0</v>
      </c>
      <c r="R282" s="7">
        <f>+SUM(G282:Q282)</f>
        <v>491191265.30043566</v>
      </c>
    </row>
    <row r="283" spans="1:18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748</v>
      </c>
      <c r="G283" s="16">
        <v>0</v>
      </c>
      <c r="H283" s="5">
        <v>73756332.904977322</v>
      </c>
      <c r="I283" s="17">
        <v>0</v>
      </c>
      <c r="J283" s="17">
        <v>45007627.321267128</v>
      </c>
      <c r="K283" s="5">
        <v>0</v>
      </c>
      <c r="L283" s="5">
        <v>820014993.38370144</v>
      </c>
      <c r="M283" s="5">
        <v>0</v>
      </c>
      <c r="N283" s="6">
        <v>0</v>
      </c>
      <c r="O283" s="6">
        <v>0</v>
      </c>
      <c r="P283" s="6">
        <v>4590632.88</v>
      </c>
      <c r="Q283" s="6">
        <v>0</v>
      </c>
      <c r="R283" s="7">
        <f>+SUM(G283:Q283)</f>
        <v>943369586.48994589</v>
      </c>
    </row>
    <row r="284" spans="1:18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748</v>
      </c>
      <c r="G284" s="16">
        <v>0</v>
      </c>
      <c r="H284" s="5">
        <v>12334916.108597249</v>
      </c>
      <c r="I284" s="17">
        <v>0</v>
      </c>
      <c r="J284" s="17">
        <v>5659317.8733031601</v>
      </c>
      <c r="K284" s="5">
        <v>0</v>
      </c>
      <c r="L284" s="5">
        <v>131105635.08431432</v>
      </c>
      <c r="M284" s="5">
        <v>0</v>
      </c>
      <c r="N284" s="6">
        <v>0</v>
      </c>
      <c r="O284" s="6">
        <v>0</v>
      </c>
      <c r="P284" s="6">
        <v>1401549.1199999999</v>
      </c>
      <c r="Q284" s="6">
        <v>0</v>
      </c>
      <c r="R284" s="7">
        <f>+SUM(G284:Q284)</f>
        <v>150501418.18621475</v>
      </c>
    </row>
    <row r="285" spans="1:18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748</v>
      </c>
      <c r="G285" s="16">
        <v>0</v>
      </c>
      <c r="H285" s="5">
        <v>37521170</v>
      </c>
      <c r="I285" s="17">
        <v>0</v>
      </c>
      <c r="J285" s="17">
        <v>27192572.696832538</v>
      </c>
      <c r="K285" s="5">
        <v>0</v>
      </c>
      <c r="L285" s="5">
        <v>432756567.67396969</v>
      </c>
      <c r="M285" s="5">
        <v>0</v>
      </c>
      <c r="N285" s="6">
        <v>0</v>
      </c>
      <c r="O285" s="6">
        <v>0</v>
      </c>
      <c r="P285" s="6">
        <v>2547303.3000000003</v>
      </c>
      <c r="Q285" s="6">
        <v>0</v>
      </c>
      <c r="R285" s="7">
        <f>+SUM(G285:Q285)</f>
        <v>500017613.67080224</v>
      </c>
    </row>
    <row r="286" spans="1:18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748</v>
      </c>
      <c r="G286" s="16">
        <v>0</v>
      </c>
      <c r="H286" s="5">
        <v>55871379.601809978</v>
      </c>
      <c r="I286" s="17">
        <v>0</v>
      </c>
      <c r="J286" s="17">
        <v>66540714.850678802</v>
      </c>
      <c r="K286" s="5">
        <v>0</v>
      </c>
      <c r="L286" s="5">
        <v>801938855.01295638</v>
      </c>
      <c r="M286" s="5">
        <v>0</v>
      </c>
      <c r="N286" s="6">
        <v>0</v>
      </c>
      <c r="O286" s="6">
        <v>0</v>
      </c>
      <c r="P286" s="6">
        <v>3865909.1400000006</v>
      </c>
      <c r="Q286" s="6">
        <v>0</v>
      </c>
      <c r="R286" s="7">
        <f>+SUM(G286:Q286)</f>
        <v>928216858.60544515</v>
      </c>
    </row>
    <row r="287" spans="1:18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748</v>
      </c>
      <c r="G287" s="16">
        <v>0</v>
      </c>
      <c r="H287" s="5">
        <v>38785421.601809859</v>
      </c>
      <c r="I287" s="17">
        <v>0</v>
      </c>
      <c r="J287" s="17">
        <v>21934002.59728533</v>
      </c>
      <c r="K287" s="5">
        <v>0</v>
      </c>
      <c r="L287" s="5">
        <v>465393407.50993729</v>
      </c>
      <c r="M287" s="5">
        <v>0</v>
      </c>
      <c r="N287" s="6">
        <v>0</v>
      </c>
      <c r="O287" s="6">
        <v>0</v>
      </c>
      <c r="P287" s="6">
        <v>2531368.08</v>
      </c>
      <c r="Q287" s="6">
        <v>0</v>
      </c>
      <c r="R287" s="7">
        <f>+SUM(G287:Q287)</f>
        <v>528644199.78903246</v>
      </c>
    </row>
    <row r="288" spans="1:18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748</v>
      </c>
      <c r="G288" s="16">
        <v>0</v>
      </c>
      <c r="H288" s="5">
        <v>35181150.823529541</v>
      </c>
      <c r="I288" s="17">
        <v>0</v>
      </c>
      <c r="J288" s="17">
        <v>33663429.665158272</v>
      </c>
      <c r="K288" s="5">
        <v>0</v>
      </c>
      <c r="L288" s="5">
        <v>424605819.8582716</v>
      </c>
      <c r="M288" s="5">
        <v>0</v>
      </c>
      <c r="N288" s="6">
        <v>0</v>
      </c>
      <c r="O288" s="6">
        <v>0</v>
      </c>
      <c r="P288" s="6">
        <v>3053002.14</v>
      </c>
      <c r="Q288" s="6">
        <v>0</v>
      </c>
      <c r="R288" s="7">
        <f>+SUM(G288:Q288)</f>
        <v>496503402.4869594</v>
      </c>
    </row>
    <row r="289" spans="1:18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748</v>
      </c>
      <c r="G289" s="16">
        <v>0</v>
      </c>
      <c r="H289" s="5">
        <v>21822186.877828121</v>
      </c>
      <c r="I289" s="17">
        <v>0</v>
      </c>
      <c r="J289" s="17">
        <v>15287373.981900454</v>
      </c>
      <c r="K289" s="5">
        <v>0</v>
      </c>
      <c r="L289" s="5">
        <v>325891515.70640051</v>
      </c>
      <c r="M289" s="5">
        <v>0</v>
      </c>
      <c r="N289" s="6">
        <v>0</v>
      </c>
      <c r="O289" s="6">
        <v>0</v>
      </c>
      <c r="P289" s="6">
        <v>2336316.12</v>
      </c>
      <c r="Q289" s="6">
        <v>0</v>
      </c>
      <c r="R289" s="7">
        <f>+SUM(G289:Q289)</f>
        <v>365337392.68612909</v>
      </c>
    </row>
    <row r="290" spans="1:18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748</v>
      </c>
      <c r="G290" s="16">
        <v>0</v>
      </c>
      <c r="H290" s="5">
        <v>24380097.710407406</v>
      </c>
      <c r="I290" s="17">
        <v>0</v>
      </c>
      <c r="J290" s="17">
        <v>18111758.859728456</v>
      </c>
      <c r="K290" s="5">
        <v>0</v>
      </c>
      <c r="L290" s="5">
        <v>326836992.67113018</v>
      </c>
      <c r="M290" s="5">
        <v>0</v>
      </c>
      <c r="N290" s="6">
        <v>0</v>
      </c>
      <c r="O290" s="6">
        <v>0</v>
      </c>
      <c r="P290" s="6">
        <v>1955082.6</v>
      </c>
      <c r="Q290" s="6">
        <v>0</v>
      </c>
      <c r="R290" s="7">
        <f>+SUM(G290:Q290)</f>
        <v>371283931.84126604</v>
      </c>
    </row>
    <row r="291" spans="1:18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748</v>
      </c>
      <c r="G291" s="16">
        <v>0</v>
      </c>
      <c r="H291" s="5">
        <v>32469554.280543149</v>
      </c>
      <c r="I291" s="17">
        <v>0</v>
      </c>
      <c r="J291" s="17">
        <v>18366051.348416328</v>
      </c>
      <c r="K291" s="5">
        <v>0</v>
      </c>
      <c r="L291" s="5">
        <v>421365413.68072206</v>
      </c>
      <c r="M291" s="5">
        <v>0</v>
      </c>
      <c r="N291" s="6">
        <v>0</v>
      </c>
      <c r="O291" s="6">
        <v>0</v>
      </c>
      <c r="P291" s="6">
        <v>3070495.62</v>
      </c>
      <c r="Q291" s="6">
        <v>0</v>
      </c>
      <c r="R291" s="7">
        <f>+SUM(G291:Q291)</f>
        <v>475271514.92968154</v>
      </c>
    </row>
    <row r="292" spans="1:18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748</v>
      </c>
      <c r="G292" s="16">
        <v>0</v>
      </c>
      <c r="H292" s="5">
        <v>17280802.22624445</v>
      </c>
      <c r="I292" s="17">
        <v>0</v>
      </c>
      <c r="J292" s="17">
        <v>12313771.52036196</v>
      </c>
      <c r="K292" s="5">
        <v>0</v>
      </c>
      <c r="L292" s="5">
        <v>187589802.3686828</v>
      </c>
      <c r="M292" s="5">
        <v>0</v>
      </c>
      <c r="N292" s="6">
        <v>0</v>
      </c>
      <c r="O292" s="6">
        <v>0</v>
      </c>
      <c r="P292" s="6">
        <v>1598156.82</v>
      </c>
      <c r="Q292" s="6">
        <v>0</v>
      </c>
      <c r="R292" s="7">
        <f>+SUM(G292:Q292)</f>
        <v>218782532.9352892</v>
      </c>
    </row>
    <row r="293" spans="1:18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748</v>
      </c>
      <c r="G293" s="16">
        <v>0</v>
      </c>
      <c r="H293" s="5">
        <v>32872650.515837073</v>
      </c>
      <c r="I293" s="17">
        <v>0</v>
      </c>
      <c r="J293" s="17">
        <v>28199117.43891412</v>
      </c>
      <c r="K293" s="5">
        <v>0</v>
      </c>
      <c r="L293" s="5">
        <v>498436870.43000776</v>
      </c>
      <c r="M293" s="5">
        <v>0</v>
      </c>
      <c r="N293" s="6">
        <v>0</v>
      </c>
      <c r="O293" s="6">
        <v>0</v>
      </c>
      <c r="P293" s="6">
        <v>3092326.5600000005</v>
      </c>
      <c r="Q293" s="6">
        <v>0</v>
      </c>
      <c r="R293" s="7">
        <f>+SUM(G293:Q293)</f>
        <v>562600964.94475889</v>
      </c>
    </row>
    <row r="294" spans="1:18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746</v>
      </c>
      <c r="G294" s="16">
        <v>0</v>
      </c>
      <c r="H294" s="5">
        <v>132991044.39818978</v>
      </c>
      <c r="I294" s="17">
        <v>86448887.167420626</v>
      </c>
      <c r="J294" s="17">
        <v>0</v>
      </c>
      <c r="K294" s="5">
        <v>1874946817.6662819</v>
      </c>
      <c r="L294" s="5">
        <v>0</v>
      </c>
      <c r="M294" s="5">
        <v>0</v>
      </c>
      <c r="N294" s="6">
        <v>0</v>
      </c>
      <c r="O294" s="6">
        <v>13244150.880000001</v>
      </c>
      <c r="P294" s="6">
        <v>0</v>
      </c>
      <c r="Q294" s="6">
        <v>0</v>
      </c>
      <c r="R294" s="7">
        <f>+SUM(G294:Q294)</f>
        <v>2107630900.1118925</v>
      </c>
    </row>
    <row r="295" spans="1:18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746</v>
      </c>
      <c r="G295" s="16">
        <v>0</v>
      </c>
      <c r="H295" s="5">
        <v>9505494.1447963268</v>
      </c>
      <c r="I295" s="17">
        <v>7623135.8823529184</v>
      </c>
      <c r="J295" s="17">
        <v>0</v>
      </c>
      <c r="K295" s="5">
        <v>179767817.31766769</v>
      </c>
      <c r="L295" s="5">
        <v>0</v>
      </c>
      <c r="M295" s="5">
        <v>0</v>
      </c>
      <c r="N295" s="6">
        <v>0</v>
      </c>
      <c r="O295" s="6">
        <v>1032841.8</v>
      </c>
      <c r="P295" s="6">
        <v>0</v>
      </c>
      <c r="Q295" s="6">
        <v>0</v>
      </c>
      <c r="R295" s="7">
        <f>+SUM(G295:Q295)</f>
        <v>197929289.14481694</v>
      </c>
    </row>
    <row r="296" spans="1:18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746</v>
      </c>
      <c r="G296" s="16">
        <v>0</v>
      </c>
      <c r="H296" s="5">
        <v>25427446.425339371</v>
      </c>
      <c r="I296" s="17">
        <v>18548713.69230786</v>
      </c>
      <c r="J296" s="17">
        <v>0</v>
      </c>
      <c r="K296" s="5">
        <v>377212271.62848866</v>
      </c>
      <c r="L296" s="5">
        <v>0</v>
      </c>
      <c r="M296" s="5">
        <v>0</v>
      </c>
      <c r="N296" s="6">
        <v>0</v>
      </c>
      <c r="O296" s="6">
        <v>3041445.42</v>
      </c>
      <c r="P296" s="6">
        <v>0</v>
      </c>
      <c r="Q296" s="6">
        <v>0</v>
      </c>
      <c r="R296" s="7">
        <f>+SUM(G296:Q296)</f>
        <v>424229877.16613591</v>
      </c>
    </row>
    <row r="297" spans="1:18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746</v>
      </c>
      <c r="G297" s="16">
        <v>0</v>
      </c>
      <c r="H297" s="5">
        <v>36992336.751131475</v>
      </c>
      <c r="I297" s="17">
        <v>27839362.778280616</v>
      </c>
      <c r="J297" s="17">
        <v>0</v>
      </c>
      <c r="K297" s="5">
        <v>409959006.16041952</v>
      </c>
      <c r="L297" s="5">
        <v>0</v>
      </c>
      <c r="M297" s="5">
        <v>0</v>
      </c>
      <c r="N297" s="6">
        <v>0</v>
      </c>
      <c r="O297" s="6">
        <v>2752144.5600000005</v>
      </c>
      <c r="P297" s="6">
        <v>0</v>
      </c>
      <c r="Q297" s="6">
        <v>0</v>
      </c>
      <c r="R297" s="7">
        <f>+SUM(G297:Q297)</f>
        <v>477542850.24983162</v>
      </c>
    </row>
    <row r="298" spans="1:18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746</v>
      </c>
      <c r="G298" s="16">
        <v>0</v>
      </c>
      <c r="H298" s="5">
        <v>40379049.954751313</v>
      </c>
      <c r="I298" s="17">
        <v>35189603.158371031</v>
      </c>
      <c r="J298" s="17">
        <v>0</v>
      </c>
      <c r="K298" s="5">
        <v>552182059.4993</v>
      </c>
      <c r="L298" s="5">
        <v>0</v>
      </c>
      <c r="M298" s="5">
        <v>0</v>
      </c>
      <c r="N298" s="6">
        <v>0</v>
      </c>
      <c r="O298" s="6">
        <v>4359282.4799999995</v>
      </c>
      <c r="P298" s="6">
        <v>0</v>
      </c>
      <c r="Q298" s="6">
        <v>0</v>
      </c>
      <c r="R298" s="7">
        <f>+SUM(G298:Q298)</f>
        <v>632109995.09242237</v>
      </c>
    </row>
    <row r="299" spans="1:18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746</v>
      </c>
      <c r="G299" s="16">
        <v>0</v>
      </c>
      <c r="H299" s="5">
        <v>36093029.493212879</v>
      </c>
      <c r="I299" s="17">
        <v>24564289.158371091</v>
      </c>
      <c r="J299" s="17">
        <v>0</v>
      </c>
      <c r="K299" s="5">
        <v>404241319.58089751</v>
      </c>
      <c r="L299" s="5">
        <v>0</v>
      </c>
      <c r="M299" s="5">
        <v>0</v>
      </c>
      <c r="N299" s="6">
        <v>0</v>
      </c>
      <c r="O299" s="6">
        <v>2889334.2600000002</v>
      </c>
      <c r="P299" s="6">
        <v>0</v>
      </c>
      <c r="Q299" s="6">
        <v>0</v>
      </c>
      <c r="R299" s="7">
        <f>+SUM(G299:Q299)</f>
        <v>467787972.49248147</v>
      </c>
    </row>
    <row r="300" spans="1:18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746</v>
      </c>
      <c r="G300" s="16">
        <v>0</v>
      </c>
      <c r="H300" s="5">
        <v>104528256.14479661</v>
      </c>
      <c r="I300" s="17">
        <v>71384481.212669373</v>
      </c>
      <c r="J300" s="17">
        <v>0</v>
      </c>
      <c r="K300" s="5">
        <v>1321390491.1784098</v>
      </c>
      <c r="L300" s="5">
        <v>0</v>
      </c>
      <c r="M300" s="5">
        <v>0</v>
      </c>
      <c r="N300" s="6">
        <v>0</v>
      </c>
      <c r="O300" s="6">
        <v>9145939.3200000003</v>
      </c>
      <c r="P300" s="6">
        <v>0</v>
      </c>
      <c r="Q300" s="6">
        <v>0</v>
      </c>
      <c r="R300" s="7">
        <f>+SUM(G300:Q300)</f>
        <v>1506449167.8558757</v>
      </c>
    </row>
    <row r="301" spans="1:18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746</v>
      </c>
      <c r="G301" s="16">
        <v>0</v>
      </c>
      <c r="H301" s="5">
        <v>25386735.339366555</v>
      </c>
      <c r="I301" s="17">
        <v>16470911.574660599</v>
      </c>
      <c r="J301" s="17">
        <v>0</v>
      </c>
      <c r="K301" s="5">
        <v>326272705.68494612</v>
      </c>
      <c r="L301" s="5">
        <v>0</v>
      </c>
      <c r="M301" s="5">
        <v>0</v>
      </c>
      <c r="N301" s="6">
        <v>0</v>
      </c>
      <c r="O301" s="6">
        <v>2331166.3200000003</v>
      </c>
      <c r="P301" s="6">
        <v>0</v>
      </c>
      <c r="Q301" s="6">
        <v>0</v>
      </c>
      <c r="R301" s="7">
        <f>+SUM(G301:Q301)</f>
        <v>370461518.91897327</v>
      </c>
    </row>
    <row r="302" spans="1:18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746</v>
      </c>
      <c r="G302" s="16">
        <v>0</v>
      </c>
      <c r="H302" s="5">
        <v>43206683.927601755</v>
      </c>
      <c r="I302" s="17">
        <v>25382339.176470637</v>
      </c>
      <c r="J302" s="17">
        <v>0</v>
      </c>
      <c r="K302" s="5">
        <v>450229390.31071025</v>
      </c>
      <c r="L302" s="5">
        <v>0</v>
      </c>
      <c r="M302" s="5">
        <v>0</v>
      </c>
      <c r="N302" s="6">
        <v>0</v>
      </c>
      <c r="O302" s="6">
        <v>2594976.3000000003</v>
      </c>
      <c r="P302" s="6">
        <v>0</v>
      </c>
      <c r="Q302" s="6">
        <v>0</v>
      </c>
      <c r="R302" s="7">
        <f>+SUM(G302:Q302)</f>
        <v>521413389.71478266</v>
      </c>
    </row>
    <row r="303" spans="1:18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746</v>
      </c>
      <c r="G303" s="16">
        <v>0</v>
      </c>
      <c r="H303" s="5">
        <v>40093001.619909585</v>
      </c>
      <c r="I303" s="17">
        <v>40274067.447963834</v>
      </c>
      <c r="J303" s="17">
        <v>0</v>
      </c>
      <c r="K303" s="5">
        <v>508698255.74894845</v>
      </c>
      <c r="L303" s="5">
        <v>0</v>
      </c>
      <c r="M303" s="5">
        <v>0</v>
      </c>
      <c r="N303" s="6">
        <v>0</v>
      </c>
      <c r="O303" s="6">
        <v>3451728.96</v>
      </c>
      <c r="P303" s="6">
        <v>0</v>
      </c>
      <c r="Q303" s="6">
        <v>0</v>
      </c>
      <c r="R303" s="7">
        <f>+SUM(G303:Q303)</f>
        <v>592517053.77682185</v>
      </c>
    </row>
    <row r="304" spans="1:18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746</v>
      </c>
      <c r="G304" s="16">
        <v>0</v>
      </c>
      <c r="H304" s="5">
        <v>40727648.606334925</v>
      </c>
      <c r="I304" s="17">
        <v>27504048.47963798</v>
      </c>
      <c r="J304" s="17">
        <v>0</v>
      </c>
      <c r="K304" s="5">
        <v>428384493.23835117</v>
      </c>
      <c r="L304" s="5">
        <v>0</v>
      </c>
      <c r="M304" s="5">
        <v>0</v>
      </c>
      <c r="N304" s="6">
        <v>0</v>
      </c>
      <c r="O304" s="6">
        <v>3893702.58</v>
      </c>
      <c r="P304" s="6">
        <v>0</v>
      </c>
      <c r="Q304" s="6">
        <v>0</v>
      </c>
      <c r="R304" s="7">
        <f>+SUM(G304:Q304)</f>
        <v>500509892.90432405</v>
      </c>
    </row>
    <row r="305" spans="1:18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746</v>
      </c>
      <c r="G305" s="16">
        <v>0</v>
      </c>
      <c r="H305" s="5">
        <v>25729377.882352948</v>
      </c>
      <c r="I305" s="17">
        <v>20075716.018099517</v>
      </c>
      <c r="J305" s="17">
        <v>0</v>
      </c>
      <c r="K305" s="5">
        <v>384007276.44023693</v>
      </c>
      <c r="L305" s="5">
        <v>0</v>
      </c>
      <c r="M305" s="5">
        <v>0</v>
      </c>
      <c r="N305" s="6">
        <v>0</v>
      </c>
      <c r="O305" s="6">
        <v>3262107.2399999998</v>
      </c>
      <c r="P305" s="6">
        <v>0</v>
      </c>
      <c r="Q305" s="6">
        <v>0</v>
      </c>
      <c r="R305" s="7">
        <f>+SUM(G305:Q305)</f>
        <v>433074477.58068943</v>
      </c>
    </row>
    <row r="306" spans="1:18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746</v>
      </c>
      <c r="G306" s="16">
        <v>0</v>
      </c>
      <c r="H306" s="5">
        <v>32393778.045248777</v>
      </c>
      <c r="I306" s="17">
        <v>18914170.425339401</v>
      </c>
      <c r="J306" s="17">
        <v>0</v>
      </c>
      <c r="K306" s="5">
        <v>366166917.49642438</v>
      </c>
      <c r="L306" s="5">
        <v>0</v>
      </c>
      <c r="M306" s="5">
        <v>0</v>
      </c>
      <c r="N306" s="6">
        <v>0</v>
      </c>
      <c r="O306" s="6">
        <v>2783328.66</v>
      </c>
      <c r="P306" s="6">
        <v>0</v>
      </c>
      <c r="Q306" s="6">
        <v>0</v>
      </c>
      <c r="R306" s="7">
        <f>+SUM(G306:Q306)</f>
        <v>420258194.62701255</v>
      </c>
    </row>
    <row r="307" spans="1:18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746</v>
      </c>
      <c r="G307" s="16">
        <v>0</v>
      </c>
      <c r="H307" s="5">
        <v>37575438.723982155</v>
      </c>
      <c r="I307" s="17">
        <v>24722064.868778467</v>
      </c>
      <c r="J307" s="17">
        <v>0</v>
      </c>
      <c r="K307" s="5">
        <v>456137675.97193635</v>
      </c>
      <c r="L307" s="5">
        <v>0</v>
      </c>
      <c r="M307" s="5">
        <v>0</v>
      </c>
      <c r="N307" s="6">
        <v>0</v>
      </c>
      <c r="O307" s="6">
        <v>2673000</v>
      </c>
      <c r="P307" s="6">
        <v>0</v>
      </c>
      <c r="Q307" s="6">
        <v>0</v>
      </c>
      <c r="R307" s="7">
        <f>+SUM(G307:Q307)</f>
        <v>521108179.56469697</v>
      </c>
    </row>
    <row r="308" spans="1:18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746</v>
      </c>
      <c r="G308" s="16">
        <v>0</v>
      </c>
      <c r="H308" s="5">
        <v>40707955.085972726</v>
      </c>
      <c r="I308" s="17">
        <v>35169719.085972786</v>
      </c>
      <c r="J308" s="17">
        <v>0</v>
      </c>
      <c r="K308" s="5">
        <v>463440020.06178612</v>
      </c>
      <c r="L308" s="5">
        <v>0</v>
      </c>
      <c r="M308" s="5">
        <v>0</v>
      </c>
      <c r="N308" s="6">
        <v>0</v>
      </c>
      <c r="O308" s="6">
        <v>2582682.12</v>
      </c>
      <c r="P308" s="6">
        <v>0</v>
      </c>
      <c r="Q308" s="6">
        <v>0</v>
      </c>
      <c r="R308" s="7">
        <f>+SUM(G308:Q308)</f>
        <v>541900376.35373163</v>
      </c>
    </row>
    <row r="309" spans="1:18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746</v>
      </c>
      <c r="G309" s="16">
        <v>0</v>
      </c>
      <c r="H309" s="5">
        <v>40367337.212669611</v>
      </c>
      <c r="I309" s="17">
        <v>43346120.751131237</v>
      </c>
      <c r="J309" s="17">
        <v>0</v>
      </c>
      <c r="K309" s="5">
        <v>624566224.44298887</v>
      </c>
      <c r="L309" s="5">
        <v>0</v>
      </c>
      <c r="M309" s="5">
        <v>0</v>
      </c>
      <c r="N309" s="6">
        <v>0</v>
      </c>
      <c r="O309" s="6">
        <v>4673908.8</v>
      </c>
      <c r="P309" s="6">
        <v>0</v>
      </c>
      <c r="Q309" s="6">
        <v>0</v>
      </c>
      <c r="R309" s="7">
        <f>+SUM(G309:Q309)</f>
        <v>712953591.20678973</v>
      </c>
    </row>
    <row r="310" spans="1:18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746</v>
      </c>
      <c r="G310" s="16">
        <v>0</v>
      </c>
      <c r="H310" s="5">
        <v>6179128.0180995166</v>
      </c>
      <c r="I310" s="17">
        <v>4925281.2669683173</v>
      </c>
      <c r="J310" s="17">
        <v>0</v>
      </c>
      <c r="K310" s="5">
        <v>70046692.026827335</v>
      </c>
      <c r="L310" s="5">
        <v>0</v>
      </c>
      <c r="M310" s="5">
        <v>0</v>
      </c>
      <c r="N310" s="6">
        <v>0</v>
      </c>
      <c r="O310" s="6">
        <v>715865.4</v>
      </c>
      <c r="P310" s="6">
        <v>0</v>
      </c>
      <c r="Q310" s="6">
        <v>0</v>
      </c>
      <c r="R310" s="7">
        <f>+SUM(G310:Q310)</f>
        <v>81866966.711895168</v>
      </c>
    </row>
    <row r="311" spans="1:18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746</v>
      </c>
      <c r="G311" s="16">
        <v>0</v>
      </c>
      <c r="H311" s="5">
        <v>40055753.303167343</v>
      </c>
      <c r="I311" s="17">
        <v>38804143.619909465</v>
      </c>
      <c r="J311" s="17">
        <v>0</v>
      </c>
      <c r="K311" s="5">
        <v>661054821.60168743</v>
      </c>
      <c r="L311" s="5">
        <v>0</v>
      </c>
      <c r="M311" s="5">
        <v>0</v>
      </c>
      <c r="N311" s="6">
        <v>0</v>
      </c>
      <c r="O311" s="6">
        <v>4113840.7800000003</v>
      </c>
      <c r="P311" s="6">
        <v>0</v>
      </c>
      <c r="Q311" s="6">
        <v>0</v>
      </c>
      <c r="R311" s="7">
        <f>+SUM(G311:Q311)</f>
        <v>744028559.30476427</v>
      </c>
    </row>
    <row r="312" spans="1:18" ht="30" x14ac:dyDescent="0.25">
      <c r="A312" s="4" t="s">
        <v>436</v>
      </c>
      <c r="B312" s="4" t="s">
        <v>436</v>
      </c>
      <c r="C312" s="4" t="s">
        <v>474</v>
      </c>
      <c r="D312" s="4" t="s">
        <v>774</v>
      </c>
      <c r="E312" s="13" t="s">
        <v>476</v>
      </c>
      <c r="F312" s="13" t="s">
        <v>746</v>
      </c>
      <c r="G312" s="16">
        <v>0</v>
      </c>
      <c r="H312" s="5">
        <v>33986582.787330091</v>
      </c>
      <c r="I312" s="17">
        <v>17147990.045248866</v>
      </c>
      <c r="J312" s="17">
        <v>0</v>
      </c>
      <c r="K312" s="5">
        <v>429105575.63916057</v>
      </c>
      <c r="L312" s="5">
        <v>0</v>
      </c>
      <c r="M312" s="5">
        <v>0</v>
      </c>
      <c r="N312" s="6">
        <v>0</v>
      </c>
      <c r="O312" s="6">
        <v>3231375.3000000003</v>
      </c>
      <c r="P312" s="6">
        <v>0</v>
      </c>
      <c r="Q312" s="6">
        <v>0</v>
      </c>
      <c r="R312" s="7">
        <f>+SUM(G312:Q312)</f>
        <v>483471523.77173954</v>
      </c>
    </row>
    <row r="313" spans="1:18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746</v>
      </c>
      <c r="G313" s="16">
        <v>0</v>
      </c>
      <c r="H313" s="5">
        <v>81816919.556561708</v>
      </c>
      <c r="I313" s="17">
        <v>60101920.886877656</v>
      </c>
      <c r="J313" s="17">
        <v>0</v>
      </c>
      <c r="K313" s="5">
        <v>1037978096.3525957</v>
      </c>
      <c r="L313" s="5">
        <v>0</v>
      </c>
      <c r="M313" s="5">
        <v>0</v>
      </c>
      <c r="N313" s="6">
        <v>0</v>
      </c>
      <c r="O313" s="6">
        <v>6278361.2999999998</v>
      </c>
      <c r="P313" s="6">
        <v>0</v>
      </c>
      <c r="Q313" s="6">
        <v>0</v>
      </c>
      <c r="R313" s="7">
        <f>+SUM(G313:Q313)</f>
        <v>1186175298.096035</v>
      </c>
    </row>
    <row r="314" spans="1:18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746</v>
      </c>
      <c r="G314" s="16">
        <v>0</v>
      </c>
      <c r="H314" s="5">
        <v>13022267.176470622</v>
      </c>
      <c r="I314" s="17">
        <v>6616675.1855203658</v>
      </c>
      <c r="J314" s="17">
        <v>0</v>
      </c>
      <c r="K314" s="5">
        <v>127797439.45200269</v>
      </c>
      <c r="L314" s="5">
        <v>0</v>
      </c>
      <c r="M314" s="5">
        <v>0</v>
      </c>
      <c r="N314" s="6">
        <v>0</v>
      </c>
      <c r="O314" s="6">
        <v>1179223.56</v>
      </c>
      <c r="P314" s="6">
        <v>0</v>
      </c>
      <c r="Q314" s="6">
        <v>0</v>
      </c>
      <c r="R314" s="7">
        <f>+SUM(G314:Q314)</f>
        <v>148615605.37399369</v>
      </c>
    </row>
    <row r="315" spans="1:18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746</v>
      </c>
      <c r="G315" s="16">
        <v>0</v>
      </c>
      <c r="H315" s="5">
        <v>61458934.651583731</v>
      </c>
      <c r="I315" s="17">
        <v>38133433.131221712</v>
      </c>
      <c r="J315" s="17">
        <v>0</v>
      </c>
      <c r="K315" s="5">
        <v>630738993.70600748</v>
      </c>
      <c r="L315" s="5">
        <v>0</v>
      </c>
      <c r="M315" s="5">
        <v>0</v>
      </c>
      <c r="N315" s="6">
        <v>0</v>
      </c>
      <c r="O315" s="6">
        <v>4955460.3</v>
      </c>
      <c r="P315" s="6">
        <v>0</v>
      </c>
      <c r="Q315" s="6">
        <v>0</v>
      </c>
      <c r="R315" s="7">
        <f>+SUM(G315:Q315)</f>
        <v>735286821.78881288</v>
      </c>
    </row>
    <row r="316" spans="1:18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746</v>
      </c>
      <c r="G316" s="16">
        <v>0</v>
      </c>
      <c r="H316" s="5">
        <v>32047430.072398126</v>
      </c>
      <c r="I316" s="17">
        <v>18024875.457013547</v>
      </c>
      <c r="J316" s="17">
        <v>0</v>
      </c>
      <c r="K316" s="5">
        <v>472644361.30151737</v>
      </c>
      <c r="L316" s="5">
        <v>0</v>
      </c>
      <c r="M316" s="5">
        <v>0</v>
      </c>
      <c r="N316" s="6">
        <v>0</v>
      </c>
      <c r="O316" s="6">
        <v>3847667.0399999996</v>
      </c>
      <c r="P316" s="6">
        <v>0</v>
      </c>
      <c r="Q316" s="6">
        <v>0</v>
      </c>
      <c r="R316" s="7">
        <f>+SUM(G316:Q316)</f>
        <v>526564333.87092906</v>
      </c>
    </row>
    <row r="317" spans="1:18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746</v>
      </c>
      <c r="G317" s="16">
        <v>0</v>
      </c>
      <c r="H317" s="5">
        <v>14356651.855203718</v>
      </c>
      <c r="I317" s="17">
        <v>10701973.076923087</v>
      </c>
      <c r="J317" s="17">
        <v>0</v>
      </c>
      <c r="K317" s="5">
        <v>171726904.12730175</v>
      </c>
      <c r="L317" s="5">
        <v>0</v>
      </c>
      <c r="M317" s="5">
        <v>0</v>
      </c>
      <c r="N317" s="6">
        <v>0</v>
      </c>
      <c r="O317" s="6">
        <v>1375211.8800000001</v>
      </c>
      <c r="P317" s="6">
        <v>0</v>
      </c>
      <c r="Q317" s="6">
        <v>0</v>
      </c>
      <c r="R317" s="7">
        <f>+SUM(G317:Q317)</f>
        <v>198160740.93942857</v>
      </c>
    </row>
    <row r="318" spans="1:18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746</v>
      </c>
      <c r="G318" s="16">
        <v>0</v>
      </c>
      <c r="H318" s="5">
        <v>26468441.230769426</v>
      </c>
      <c r="I318" s="17">
        <v>22037090.941176564</v>
      </c>
      <c r="J318" s="17">
        <v>0</v>
      </c>
      <c r="K318" s="5">
        <v>278724810.3452996</v>
      </c>
      <c r="L318" s="5">
        <v>0</v>
      </c>
      <c r="M318" s="5">
        <v>0</v>
      </c>
      <c r="N318" s="6">
        <v>0</v>
      </c>
      <c r="O318" s="6">
        <v>2317738.86</v>
      </c>
      <c r="P318" s="6">
        <v>0</v>
      </c>
      <c r="Q318" s="6">
        <v>0</v>
      </c>
      <c r="R318" s="7">
        <f>+SUM(G318:Q318)</f>
        <v>329548081.3772456</v>
      </c>
    </row>
    <row r="319" spans="1:18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746</v>
      </c>
      <c r="G319" s="16">
        <v>0</v>
      </c>
      <c r="H319" s="5">
        <v>18326089.610859811</v>
      </c>
      <c r="I319" s="17">
        <v>14768470.959275901</v>
      </c>
      <c r="J319" s="17">
        <v>0</v>
      </c>
      <c r="K319" s="5">
        <v>149722786.24381253</v>
      </c>
      <c r="L319" s="5">
        <v>0</v>
      </c>
      <c r="M319" s="5">
        <v>0</v>
      </c>
      <c r="N319" s="6">
        <v>0</v>
      </c>
      <c r="O319" s="6">
        <v>1342857.4200000002</v>
      </c>
      <c r="P319" s="6">
        <v>0</v>
      </c>
      <c r="Q319" s="6">
        <v>0</v>
      </c>
      <c r="R319" s="7">
        <f>+SUM(G319:Q319)</f>
        <v>184160204.23394823</v>
      </c>
    </row>
    <row r="320" spans="1:18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746</v>
      </c>
      <c r="G320" s="16">
        <v>0</v>
      </c>
      <c r="H320" s="5">
        <v>9504937.1945700943</v>
      </c>
      <c r="I320" s="17">
        <v>6881553.5203619748</v>
      </c>
      <c r="J320" s="17">
        <v>0</v>
      </c>
      <c r="K320" s="5">
        <v>108030626.27702838</v>
      </c>
      <c r="L320" s="5">
        <v>0</v>
      </c>
      <c r="M320" s="5">
        <v>0</v>
      </c>
      <c r="N320" s="6">
        <v>0</v>
      </c>
      <c r="O320" s="6">
        <v>1099719.9000000001</v>
      </c>
      <c r="P320" s="6">
        <v>0</v>
      </c>
      <c r="Q320" s="6">
        <v>0</v>
      </c>
      <c r="R320" s="7">
        <f>+SUM(G320:Q320)</f>
        <v>125516836.89196046</v>
      </c>
    </row>
    <row r="321" spans="1:18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746</v>
      </c>
      <c r="G321" s="16">
        <v>0</v>
      </c>
      <c r="H321" s="5">
        <v>26914703.547511518</v>
      </c>
      <c r="I321" s="17">
        <v>19752426.769230902</v>
      </c>
      <c r="J321" s="17">
        <v>0</v>
      </c>
      <c r="K321" s="5">
        <v>220873671.03314814</v>
      </c>
      <c r="L321" s="5">
        <v>0</v>
      </c>
      <c r="M321" s="5">
        <v>0</v>
      </c>
      <c r="N321" s="6">
        <v>0</v>
      </c>
      <c r="O321" s="6">
        <v>1711789.02</v>
      </c>
      <c r="P321" s="6">
        <v>0</v>
      </c>
      <c r="Q321" s="6">
        <v>0</v>
      </c>
      <c r="R321" s="7">
        <f>+SUM(G321:Q321)</f>
        <v>269252590.36989057</v>
      </c>
    </row>
    <row r="322" spans="1:18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746</v>
      </c>
      <c r="G322" s="16">
        <v>0</v>
      </c>
      <c r="H322" s="5">
        <v>36874314.054298818</v>
      </c>
      <c r="I322" s="17">
        <v>24315486.45248872</v>
      </c>
      <c r="J322" s="17">
        <v>0</v>
      </c>
      <c r="K322" s="5">
        <v>496870786.80424154</v>
      </c>
      <c r="L322" s="5">
        <v>0</v>
      </c>
      <c r="M322" s="5">
        <v>0</v>
      </c>
      <c r="N322" s="6">
        <v>0</v>
      </c>
      <c r="O322" s="6">
        <v>3092961.2399999998</v>
      </c>
      <c r="P322" s="6">
        <v>0</v>
      </c>
      <c r="Q322" s="6">
        <v>0</v>
      </c>
      <c r="R322" s="7">
        <f>+SUM(G322:Q322)</f>
        <v>561153548.55102909</v>
      </c>
    </row>
    <row r="323" spans="1:18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746</v>
      </c>
      <c r="G323" s="16">
        <v>0</v>
      </c>
      <c r="H323" s="5">
        <v>33651535.945701391</v>
      </c>
      <c r="I323" s="17">
        <v>21824419.57466042</v>
      </c>
      <c r="J323" s="17">
        <v>0</v>
      </c>
      <c r="K323" s="5">
        <v>384405401.18261993</v>
      </c>
      <c r="L323" s="5">
        <v>0</v>
      </c>
      <c r="M323" s="5">
        <v>0</v>
      </c>
      <c r="N323" s="6">
        <v>0</v>
      </c>
      <c r="O323" s="6">
        <v>2505782.16</v>
      </c>
      <c r="P323" s="6">
        <v>0</v>
      </c>
      <c r="Q323" s="6">
        <v>0</v>
      </c>
      <c r="R323" s="7">
        <f>+SUM(G323:Q323)</f>
        <v>442387138.86298174</v>
      </c>
    </row>
    <row r="324" spans="1:18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746</v>
      </c>
      <c r="G324" s="16">
        <v>0</v>
      </c>
      <c r="H324" s="5">
        <v>33306379.764705777</v>
      </c>
      <c r="I324" s="17">
        <v>28155442.208144844</v>
      </c>
      <c r="J324" s="17">
        <v>0</v>
      </c>
      <c r="K324" s="5">
        <v>393396653.30538303</v>
      </c>
      <c r="L324" s="5">
        <v>0</v>
      </c>
      <c r="M324" s="5">
        <v>0</v>
      </c>
      <c r="N324" s="6">
        <v>0</v>
      </c>
      <c r="O324" s="6">
        <v>2410171.5600000005</v>
      </c>
      <c r="P324" s="6">
        <v>0</v>
      </c>
      <c r="Q324" s="6">
        <v>0</v>
      </c>
      <c r="R324" s="7">
        <f>+SUM(G324:Q324)</f>
        <v>457268646.83823365</v>
      </c>
    </row>
    <row r="325" spans="1:18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746</v>
      </c>
      <c r="G325" s="16">
        <v>0</v>
      </c>
      <c r="H325" s="5">
        <v>25206405.52036193</v>
      </c>
      <c r="I325" s="17">
        <v>19785772.995475054</v>
      </c>
      <c r="J325" s="17">
        <v>0</v>
      </c>
      <c r="K325" s="5">
        <v>293427856.43849194</v>
      </c>
      <c r="L325" s="5">
        <v>0</v>
      </c>
      <c r="M325" s="5">
        <v>0</v>
      </c>
      <c r="N325" s="6">
        <v>0</v>
      </c>
      <c r="O325" s="6">
        <v>1802912.22</v>
      </c>
      <c r="P325" s="6">
        <v>0</v>
      </c>
      <c r="Q325" s="6">
        <v>0</v>
      </c>
      <c r="R325" s="7">
        <f>+SUM(G325:Q325)</f>
        <v>340222947.17432892</v>
      </c>
    </row>
    <row r="326" spans="1:18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746</v>
      </c>
      <c r="G326" s="16">
        <v>0</v>
      </c>
      <c r="H326" s="5">
        <v>103520779.37556577</v>
      </c>
      <c r="I326" s="17">
        <v>161977086.57013535</v>
      </c>
      <c r="J326" s="17">
        <v>0</v>
      </c>
      <c r="K326" s="5">
        <v>1592925022.3787587</v>
      </c>
      <c r="L326" s="5">
        <v>0</v>
      </c>
      <c r="M326" s="5">
        <v>0</v>
      </c>
      <c r="N326" s="6">
        <v>0</v>
      </c>
      <c r="O326" s="6">
        <v>12195574.380000001</v>
      </c>
      <c r="P326" s="6">
        <v>0</v>
      </c>
      <c r="Q326" s="6">
        <v>0</v>
      </c>
      <c r="R326" s="7">
        <f>+SUM(G326:Q326)</f>
        <v>1870618462.7044599</v>
      </c>
    </row>
    <row r="327" spans="1:18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746</v>
      </c>
      <c r="G327" s="16">
        <v>0</v>
      </c>
      <c r="H327" s="5">
        <v>71150362</v>
      </c>
      <c r="I327" s="17">
        <v>45748730.28054297</v>
      </c>
      <c r="J327" s="17">
        <v>0</v>
      </c>
      <c r="K327" s="5">
        <v>833023660.38562775</v>
      </c>
      <c r="L327" s="5">
        <v>0</v>
      </c>
      <c r="M327" s="5">
        <v>0</v>
      </c>
      <c r="N327" s="6">
        <v>0</v>
      </c>
      <c r="O327" s="6">
        <v>6666939</v>
      </c>
      <c r="P327" s="6">
        <v>0</v>
      </c>
      <c r="Q327" s="6">
        <v>0</v>
      </c>
      <c r="R327" s="7">
        <f>+SUM(G327:Q327)</f>
        <v>956589691.66617072</v>
      </c>
    </row>
    <row r="328" spans="1:18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746</v>
      </c>
      <c r="G328" s="16">
        <v>0</v>
      </c>
      <c r="H328" s="5">
        <v>104992355.68325853</v>
      </c>
      <c r="I328" s="17">
        <v>59025480.443439126</v>
      </c>
      <c r="J328" s="17">
        <v>0</v>
      </c>
      <c r="K328" s="5">
        <v>1125465532.3457761</v>
      </c>
      <c r="L328" s="5">
        <v>0</v>
      </c>
      <c r="M328" s="5">
        <v>0</v>
      </c>
      <c r="N328" s="6">
        <v>0</v>
      </c>
      <c r="O328" s="6">
        <v>7280394.4799999995</v>
      </c>
      <c r="P328" s="6">
        <v>0</v>
      </c>
      <c r="Q328" s="6">
        <v>0</v>
      </c>
      <c r="R328" s="7">
        <f>+SUM(G328:Q328)</f>
        <v>1296763762.9524736</v>
      </c>
    </row>
    <row r="329" spans="1:18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746</v>
      </c>
      <c r="G329" s="16">
        <v>0</v>
      </c>
      <c r="H329" s="5">
        <v>52090490.45248878</v>
      </c>
      <c r="I329" s="17">
        <v>48137003.41176486</v>
      </c>
      <c r="J329" s="17">
        <v>0</v>
      </c>
      <c r="K329" s="5">
        <v>631021971.02204025</v>
      </c>
      <c r="L329" s="5">
        <v>0</v>
      </c>
      <c r="M329" s="5">
        <v>0</v>
      </c>
      <c r="N329" s="6">
        <v>0</v>
      </c>
      <c r="O329" s="6">
        <v>4265330.4000000004</v>
      </c>
      <c r="P329" s="6">
        <v>0</v>
      </c>
      <c r="Q329" s="6">
        <v>0</v>
      </c>
      <c r="R329" s="7">
        <f>+SUM(G329:Q329)</f>
        <v>735514795.28629386</v>
      </c>
    </row>
    <row r="330" spans="1:18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746</v>
      </c>
      <c r="G330" s="16">
        <v>0</v>
      </c>
      <c r="H330" s="5">
        <v>31954039.040724099</v>
      </c>
      <c r="I330" s="17">
        <v>22597278.47963801</v>
      </c>
      <c r="J330" s="17">
        <v>0</v>
      </c>
      <c r="K330" s="5">
        <v>354931093.77049637</v>
      </c>
      <c r="L330" s="5">
        <v>0</v>
      </c>
      <c r="M330" s="5">
        <v>0</v>
      </c>
      <c r="N330" s="6">
        <v>0</v>
      </c>
      <c r="O330" s="6">
        <v>2196579.06</v>
      </c>
      <c r="P330" s="6">
        <v>0</v>
      </c>
      <c r="Q330" s="6">
        <v>0</v>
      </c>
      <c r="R330" s="7">
        <f>+SUM(G330:Q330)</f>
        <v>411678990.35085851</v>
      </c>
    </row>
    <row r="331" spans="1:18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746</v>
      </c>
      <c r="G331" s="16">
        <v>0</v>
      </c>
      <c r="H331" s="5">
        <v>70627011.592759967</v>
      </c>
      <c r="I331" s="17">
        <v>51683401.457013607</v>
      </c>
      <c r="J331" s="17">
        <v>0</v>
      </c>
      <c r="K331" s="5">
        <v>769746871.75163531</v>
      </c>
      <c r="L331" s="5">
        <v>0</v>
      </c>
      <c r="M331" s="5">
        <v>0</v>
      </c>
      <c r="N331" s="6">
        <v>0</v>
      </c>
      <c r="O331" s="6">
        <v>5850000</v>
      </c>
      <c r="P331" s="6">
        <v>0</v>
      </c>
      <c r="Q331" s="6">
        <v>0</v>
      </c>
      <c r="R331" s="7">
        <f>+SUM(G331:Q331)</f>
        <v>897907284.80140889</v>
      </c>
    </row>
    <row r="332" spans="1:18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746</v>
      </c>
      <c r="G332" s="16">
        <v>0</v>
      </c>
      <c r="H332" s="5">
        <v>77425041.809954524</v>
      </c>
      <c r="I332" s="17">
        <v>79765004.995475292</v>
      </c>
      <c r="J332" s="17">
        <v>0</v>
      </c>
      <c r="K332" s="5">
        <v>1012553409.753336</v>
      </c>
      <c r="L332" s="5">
        <v>0</v>
      </c>
      <c r="M332" s="5">
        <v>0</v>
      </c>
      <c r="N332" s="6">
        <v>0</v>
      </c>
      <c r="O332" s="6">
        <v>7823070.9000000004</v>
      </c>
      <c r="P332" s="6">
        <v>0</v>
      </c>
      <c r="Q332" s="6">
        <v>0</v>
      </c>
      <c r="R332" s="7">
        <f>+SUM(G332:Q332)</f>
        <v>1177566527.458766</v>
      </c>
    </row>
    <row r="333" spans="1:18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746</v>
      </c>
      <c r="G333" s="16">
        <v>0</v>
      </c>
      <c r="H333" s="5">
        <v>77552656.380090237</v>
      </c>
      <c r="I333" s="17">
        <v>60164216.642533898</v>
      </c>
      <c r="J333" s="17">
        <v>0</v>
      </c>
      <c r="K333" s="5">
        <v>1046971182.8419286</v>
      </c>
      <c r="L333" s="5">
        <v>0</v>
      </c>
      <c r="M333" s="5">
        <v>0</v>
      </c>
      <c r="N333" s="6">
        <v>0</v>
      </c>
      <c r="O333" s="6">
        <v>6118031.7000000002</v>
      </c>
      <c r="P333" s="6">
        <v>0</v>
      </c>
      <c r="Q333" s="6">
        <v>0</v>
      </c>
      <c r="R333" s="7">
        <f>+SUM(G333:Q333)</f>
        <v>1190806087.5645528</v>
      </c>
    </row>
    <row r="334" spans="1:18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746</v>
      </c>
      <c r="G334" s="16">
        <v>0</v>
      </c>
      <c r="H334" s="5">
        <v>59655389.285067797</v>
      </c>
      <c r="I334" s="17">
        <v>40468193.384615541</v>
      </c>
      <c r="J334" s="17">
        <v>0</v>
      </c>
      <c r="K334" s="5">
        <v>613257552.45885801</v>
      </c>
      <c r="L334" s="5">
        <v>0</v>
      </c>
      <c r="M334" s="5">
        <v>0</v>
      </c>
      <c r="N334" s="6">
        <v>0</v>
      </c>
      <c r="O334" s="6">
        <v>3873430.2600000002</v>
      </c>
      <c r="P334" s="6">
        <v>0</v>
      </c>
      <c r="Q334" s="6">
        <v>0</v>
      </c>
      <c r="R334" s="7">
        <f>+SUM(G334:Q334)</f>
        <v>717254565.38854134</v>
      </c>
    </row>
    <row r="335" spans="1:18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746</v>
      </c>
      <c r="G335" s="16">
        <v>0</v>
      </c>
      <c r="H335" s="5">
        <v>37307073.773755729</v>
      </c>
      <c r="I335" s="17">
        <v>24506306.669683218</v>
      </c>
      <c r="J335" s="17">
        <v>0</v>
      </c>
      <c r="K335" s="5">
        <v>550421869.91945648</v>
      </c>
      <c r="L335" s="5">
        <v>0</v>
      </c>
      <c r="M335" s="5">
        <v>0</v>
      </c>
      <c r="N335" s="6">
        <v>0</v>
      </c>
      <c r="O335" s="6">
        <v>3340725.12</v>
      </c>
      <c r="P335" s="6">
        <v>0</v>
      </c>
      <c r="Q335" s="6">
        <v>0</v>
      </c>
      <c r="R335" s="7">
        <f>+SUM(G335:Q335)</f>
        <v>615575975.48289549</v>
      </c>
    </row>
    <row r="336" spans="1:18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746</v>
      </c>
      <c r="G336" s="16">
        <v>0</v>
      </c>
      <c r="H336" s="5">
        <v>84544039.547511935</v>
      </c>
      <c r="I336" s="17">
        <v>77514970.262443423</v>
      </c>
      <c r="J336" s="17">
        <v>0</v>
      </c>
      <c r="K336" s="5">
        <v>977529953.84748292</v>
      </c>
      <c r="L336" s="5">
        <v>0</v>
      </c>
      <c r="M336" s="5">
        <v>0</v>
      </c>
      <c r="N336" s="6">
        <v>0</v>
      </c>
      <c r="O336" s="6">
        <v>5967663.120000001</v>
      </c>
      <c r="P336" s="6">
        <v>0</v>
      </c>
      <c r="Q336" s="6">
        <v>0</v>
      </c>
      <c r="R336" s="7">
        <f>+SUM(G336:Q336)</f>
        <v>1145556626.7774382</v>
      </c>
    </row>
    <row r="337" spans="1:18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746</v>
      </c>
      <c r="G337" s="16">
        <v>0</v>
      </c>
      <c r="H337" s="5">
        <v>26630685.800905079</v>
      </c>
      <c r="I337" s="17">
        <v>17551649.755656004</v>
      </c>
      <c r="J337" s="17">
        <v>0</v>
      </c>
      <c r="K337" s="5">
        <v>309722397.50430715</v>
      </c>
      <c r="L337" s="5">
        <v>0</v>
      </c>
      <c r="M337" s="5">
        <v>0</v>
      </c>
      <c r="N337" s="6">
        <v>0</v>
      </c>
      <c r="O337" s="6">
        <v>2614548.0600000005</v>
      </c>
      <c r="P337" s="6">
        <v>0</v>
      </c>
      <c r="Q337" s="6">
        <v>0</v>
      </c>
      <c r="R337" s="7">
        <f>+SUM(G337:Q337)</f>
        <v>356519281.12086827</v>
      </c>
    </row>
    <row r="338" spans="1:18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746</v>
      </c>
      <c r="G338" s="16">
        <v>0</v>
      </c>
      <c r="H338" s="5">
        <v>45640900.425339401</v>
      </c>
      <c r="I338" s="17">
        <v>40471103.674207866</v>
      </c>
      <c r="J338" s="17">
        <v>0</v>
      </c>
      <c r="K338" s="5">
        <v>567316610.87432361</v>
      </c>
      <c r="L338" s="5">
        <v>0</v>
      </c>
      <c r="M338" s="5">
        <v>0</v>
      </c>
      <c r="N338" s="6">
        <v>0</v>
      </c>
      <c r="O338" s="6">
        <v>3960000</v>
      </c>
      <c r="P338" s="6">
        <v>0</v>
      </c>
      <c r="Q338" s="6">
        <v>0</v>
      </c>
      <c r="R338" s="7">
        <f>+SUM(G338:Q338)</f>
        <v>657388614.97387087</v>
      </c>
    </row>
    <row r="339" spans="1:18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746</v>
      </c>
      <c r="G339" s="16">
        <v>0</v>
      </c>
      <c r="H339" s="5">
        <v>26651180.316742092</v>
      </c>
      <c r="I339" s="17">
        <v>20434312.244343817</v>
      </c>
      <c r="J339" s="17">
        <v>0</v>
      </c>
      <c r="K339" s="5">
        <v>307052611.24184245</v>
      </c>
      <c r="L339" s="5">
        <v>0</v>
      </c>
      <c r="M339" s="5">
        <v>0</v>
      </c>
      <c r="N339" s="6">
        <v>0</v>
      </c>
      <c r="O339" s="6">
        <v>2931860.16</v>
      </c>
      <c r="P339" s="6">
        <v>0</v>
      </c>
      <c r="Q339" s="6">
        <v>0</v>
      </c>
      <c r="R339" s="7">
        <f>+SUM(G339:Q339)</f>
        <v>357069963.96292835</v>
      </c>
    </row>
    <row r="340" spans="1:18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746</v>
      </c>
      <c r="G340" s="16">
        <v>0</v>
      </c>
      <c r="H340" s="5">
        <v>16028239.71945706</v>
      </c>
      <c r="I340" s="17">
        <v>10821426.045248896</v>
      </c>
      <c r="J340" s="17">
        <v>0</v>
      </c>
      <c r="K340" s="5">
        <v>151219960.64013487</v>
      </c>
      <c r="L340" s="5">
        <v>0</v>
      </c>
      <c r="M340" s="5">
        <v>0</v>
      </c>
      <c r="N340" s="6">
        <v>0</v>
      </c>
      <c r="O340" s="6">
        <v>1386000</v>
      </c>
      <c r="P340" s="6">
        <v>0</v>
      </c>
      <c r="Q340" s="6">
        <v>0</v>
      </c>
      <c r="R340" s="7">
        <f>+SUM(G340:Q340)</f>
        <v>179455626.40484083</v>
      </c>
    </row>
    <row r="341" spans="1:18" ht="30" x14ac:dyDescent="0.25">
      <c r="A341" s="4" t="s">
        <v>436</v>
      </c>
      <c r="B341" s="4" t="s">
        <v>436</v>
      </c>
      <c r="C341" s="4" t="s">
        <v>559</v>
      </c>
      <c r="D341" s="4" t="s">
        <v>776</v>
      </c>
      <c r="E341" s="13" t="s">
        <v>560</v>
      </c>
      <c r="F341" s="13" t="s">
        <v>746</v>
      </c>
      <c r="G341" s="16">
        <v>0</v>
      </c>
      <c r="H341" s="5">
        <v>53600544.932126641</v>
      </c>
      <c r="I341" s="17">
        <v>28451004.823529482</v>
      </c>
      <c r="J341" s="17">
        <v>0</v>
      </c>
      <c r="K341" s="5">
        <v>730219062.73127759</v>
      </c>
      <c r="L341" s="5">
        <v>0</v>
      </c>
      <c r="M341" s="5">
        <v>0</v>
      </c>
      <c r="N341" s="6">
        <v>0</v>
      </c>
      <c r="O341" s="6">
        <v>5227883.6399999997</v>
      </c>
      <c r="P341" s="6">
        <v>0</v>
      </c>
      <c r="Q341" s="6">
        <v>0</v>
      </c>
      <c r="R341" s="7">
        <f>+SUM(G341:Q341)</f>
        <v>817498496.12693369</v>
      </c>
    </row>
    <row r="342" spans="1:18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746</v>
      </c>
      <c r="G342" s="16">
        <v>0</v>
      </c>
      <c r="H342" s="5">
        <v>56411909.357465923</v>
      </c>
      <c r="I342" s="17">
        <v>47452036.5067873</v>
      </c>
      <c r="J342" s="17">
        <v>0</v>
      </c>
      <c r="K342" s="5">
        <v>669938182.94483829</v>
      </c>
      <c r="L342" s="5">
        <v>0</v>
      </c>
      <c r="M342" s="5">
        <v>0</v>
      </c>
      <c r="N342" s="6">
        <v>0</v>
      </c>
      <c r="O342" s="6">
        <v>5003442</v>
      </c>
      <c r="P342" s="6">
        <v>0</v>
      </c>
      <c r="Q342" s="6">
        <v>0</v>
      </c>
      <c r="R342" s="7">
        <f>+SUM(G342:Q342)</f>
        <v>778805570.80909157</v>
      </c>
    </row>
    <row r="343" spans="1:18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746</v>
      </c>
      <c r="G343" s="16">
        <v>0</v>
      </c>
      <c r="H343" s="5">
        <v>57061138.407239914</v>
      </c>
      <c r="I343" s="17">
        <v>38124404.651583791</v>
      </c>
      <c r="J343" s="17">
        <v>0</v>
      </c>
      <c r="K343" s="5">
        <v>745165078.23601925</v>
      </c>
      <c r="L343" s="5">
        <v>0</v>
      </c>
      <c r="M343" s="5">
        <v>0</v>
      </c>
      <c r="N343" s="6">
        <v>0</v>
      </c>
      <c r="O343" s="6">
        <v>4544190.9000000004</v>
      </c>
      <c r="P343" s="6">
        <v>0</v>
      </c>
      <c r="Q343" s="6">
        <v>0</v>
      </c>
      <c r="R343" s="7">
        <f>+SUM(G343:Q343)</f>
        <v>844894812.19484293</v>
      </c>
    </row>
    <row r="344" spans="1:18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746</v>
      </c>
      <c r="G344" s="16">
        <v>0</v>
      </c>
      <c r="H344" s="5">
        <v>70163724.714931846</v>
      </c>
      <c r="I344" s="17">
        <v>46987812.570135713</v>
      </c>
      <c r="J344" s="17">
        <v>0</v>
      </c>
      <c r="K344" s="5">
        <v>813165470.25822437</v>
      </c>
      <c r="L344" s="5">
        <v>0</v>
      </c>
      <c r="M344" s="5">
        <v>0</v>
      </c>
      <c r="N344" s="6">
        <v>0</v>
      </c>
      <c r="O344" s="6">
        <v>5548431.4199999999</v>
      </c>
      <c r="P344" s="6">
        <v>0</v>
      </c>
      <c r="Q344" s="6">
        <v>0</v>
      </c>
      <c r="R344" s="7">
        <f>+SUM(G344:Q344)</f>
        <v>935865438.96329188</v>
      </c>
    </row>
    <row r="345" spans="1:18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746</v>
      </c>
      <c r="G345" s="16">
        <v>0</v>
      </c>
      <c r="H345" s="5">
        <v>50729318.17194581</v>
      </c>
      <c r="I345" s="17">
        <v>32154983.212669671</v>
      </c>
      <c r="J345" s="17">
        <v>0</v>
      </c>
      <c r="K345" s="5">
        <v>613326735.46205211</v>
      </c>
      <c r="L345" s="5">
        <v>0</v>
      </c>
      <c r="M345" s="5">
        <v>0</v>
      </c>
      <c r="N345" s="6">
        <v>0</v>
      </c>
      <c r="O345" s="6">
        <v>4757951.88</v>
      </c>
      <c r="P345" s="6">
        <v>0</v>
      </c>
      <c r="Q345" s="6">
        <v>0</v>
      </c>
      <c r="R345" s="7">
        <f>+SUM(G345:Q345)</f>
        <v>700968988.72666752</v>
      </c>
    </row>
    <row r="346" spans="1:18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746</v>
      </c>
      <c r="G346" s="16">
        <v>0</v>
      </c>
      <c r="H346" s="5">
        <v>20750643.529411882</v>
      </c>
      <c r="I346" s="17">
        <v>12485177.176470578</v>
      </c>
      <c r="J346" s="17">
        <v>0</v>
      </c>
      <c r="K346" s="5">
        <v>282866088.65751022</v>
      </c>
      <c r="L346" s="5">
        <v>0</v>
      </c>
      <c r="M346" s="5">
        <v>0</v>
      </c>
      <c r="N346" s="6">
        <v>0</v>
      </c>
      <c r="O346" s="6">
        <v>2432129.04</v>
      </c>
      <c r="P346" s="6">
        <v>0</v>
      </c>
      <c r="Q346" s="6">
        <v>0</v>
      </c>
      <c r="R346" s="7">
        <f>+SUM(G346:Q346)</f>
        <v>318534038.40339273</v>
      </c>
    </row>
    <row r="347" spans="1:18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746</v>
      </c>
      <c r="G347" s="16">
        <v>0</v>
      </c>
      <c r="H347" s="5">
        <v>61524128.796379626</v>
      </c>
      <c r="I347" s="17">
        <v>47853178.941176474</v>
      </c>
      <c r="J347" s="17">
        <v>0</v>
      </c>
      <c r="K347" s="5">
        <v>660525123.60719633</v>
      </c>
      <c r="L347" s="5">
        <v>0</v>
      </c>
      <c r="M347" s="5">
        <v>0</v>
      </c>
      <c r="N347" s="6">
        <v>0</v>
      </c>
      <c r="O347" s="6">
        <v>6068483.8200000003</v>
      </c>
      <c r="P347" s="6">
        <v>0</v>
      </c>
      <c r="Q347" s="6">
        <v>0</v>
      </c>
      <c r="R347" s="7">
        <f>+SUM(G347:Q347)</f>
        <v>775970915.16475248</v>
      </c>
    </row>
    <row r="348" spans="1:18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746</v>
      </c>
      <c r="G348" s="16">
        <v>0</v>
      </c>
      <c r="H348" s="5">
        <v>49277849.339366019</v>
      </c>
      <c r="I348" s="17">
        <v>43826567.294117928</v>
      </c>
      <c r="J348" s="17">
        <v>0</v>
      </c>
      <c r="K348" s="5">
        <v>566425119.50367403</v>
      </c>
      <c r="L348" s="5">
        <v>0</v>
      </c>
      <c r="M348" s="5">
        <v>0</v>
      </c>
      <c r="N348" s="6">
        <v>0</v>
      </c>
      <c r="O348" s="6">
        <v>4375974.0600000005</v>
      </c>
      <c r="P348" s="6">
        <v>0</v>
      </c>
      <c r="Q348" s="6">
        <v>0</v>
      </c>
      <c r="R348" s="7">
        <f>+SUM(G348:Q348)</f>
        <v>663905510.19715786</v>
      </c>
    </row>
    <row r="349" spans="1:18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746</v>
      </c>
      <c r="G349" s="16">
        <v>0</v>
      </c>
      <c r="H349" s="5">
        <v>30441797.574660867</v>
      </c>
      <c r="I349" s="17">
        <v>21142413.022624403</v>
      </c>
      <c r="J349" s="17">
        <v>0</v>
      </c>
      <c r="K349" s="5">
        <v>285265629.86285841</v>
      </c>
      <c r="L349" s="5">
        <v>0</v>
      </c>
      <c r="M349" s="5">
        <v>0</v>
      </c>
      <c r="N349" s="6">
        <v>0</v>
      </c>
      <c r="O349" s="6">
        <v>1958143.8599999999</v>
      </c>
      <c r="P349" s="6">
        <v>0</v>
      </c>
      <c r="Q349" s="6">
        <v>0</v>
      </c>
      <c r="R349" s="7">
        <f>+SUM(G349:Q349)</f>
        <v>338807984.3201437</v>
      </c>
    </row>
    <row r="350" spans="1:18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746</v>
      </c>
      <c r="G350" s="16">
        <v>0</v>
      </c>
      <c r="H350" s="5">
        <v>36545670.832579136</v>
      </c>
      <c r="I350" s="17">
        <v>21984478.950226128</v>
      </c>
      <c r="J350" s="17">
        <v>0</v>
      </c>
      <c r="K350" s="5">
        <v>376359031.54937369</v>
      </c>
      <c r="L350" s="5">
        <v>0</v>
      </c>
      <c r="M350" s="5">
        <v>0</v>
      </c>
      <c r="N350" s="6">
        <v>0</v>
      </c>
      <c r="O350" s="6">
        <v>2349829.62</v>
      </c>
      <c r="P350" s="6">
        <v>0</v>
      </c>
      <c r="Q350" s="6">
        <v>0</v>
      </c>
      <c r="R350" s="7">
        <f>+SUM(G350:Q350)</f>
        <v>437239010.95217896</v>
      </c>
    </row>
    <row r="351" spans="1:18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746</v>
      </c>
      <c r="G351" s="16">
        <v>0</v>
      </c>
      <c r="H351" s="5">
        <v>48388070.371040881</v>
      </c>
      <c r="I351" s="17">
        <v>46078904.298642635</v>
      </c>
      <c r="J351" s="17">
        <v>0</v>
      </c>
      <c r="K351" s="5">
        <v>668167776.9248023</v>
      </c>
      <c r="L351" s="5">
        <v>0</v>
      </c>
      <c r="M351" s="5">
        <v>0</v>
      </c>
      <c r="N351" s="6">
        <v>0</v>
      </c>
      <c r="O351" s="6">
        <v>4754489.9400000004</v>
      </c>
      <c r="P351" s="6">
        <v>0</v>
      </c>
      <c r="Q351" s="6">
        <v>0</v>
      </c>
      <c r="R351" s="7">
        <f>+SUM(G351:Q351)</f>
        <v>767389241.53448582</v>
      </c>
    </row>
    <row r="352" spans="1:18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746</v>
      </c>
      <c r="G352" s="16">
        <v>0</v>
      </c>
      <c r="H352" s="5">
        <v>33801099.22172004</v>
      </c>
      <c r="I352" s="17">
        <v>29469181.864253402</v>
      </c>
      <c r="J352" s="17">
        <v>0</v>
      </c>
      <c r="K352" s="5">
        <v>380356872.87686777</v>
      </c>
      <c r="L352" s="5">
        <v>0</v>
      </c>
      <c r="M352" s="5">
        <v>0</v>
      </c>
      <c r="N352" s="6">
        <v>0</v>
      </c>
      <c r="O352" s="6">
        <v>3278226.42</v>
      </c>
      <c r="P352" s="6">
        <v>0</v>
      </c>
      <c r="Q352" s="6">
        <v>0</v>
      </c>
      <c r="R352" s="7">
        <f>+SUM(G352:Q352)</f>
        <v>446905380.38284123</v>
      </c>
    </row>
    <row r="353" spans="1:18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746</v>
      </c>
      <c r="G353" s="16">
        <v>0</v>
      </c>
      <c r="H353" s="5">
        <v>24250515.647058755</v>
      </c>
      <c r="I353" s="17">
        <v>16612500.352941155</v>
      </c>
      <c r="J353" s="17">
        <v>0</v>
      </c>
      <c r="K353" s="5">
        <v>315544837.66217732</v>
      </c>
      <c r="L353" s="5">
        <v>0</v>
      </c>
      <c r="M353" s="5">
        <v>0</v>
      </c>
      <c r="N353" s="6">
        <v>0</v>
      </c>
      <c r="O353" s="6">
        <v>3375041.4</v>
      </c>
      <c r="P353" s="6">
        <v>0</v>
      </c>
      <c r="Q353" s="6">
        <v>0</v>
      </c>
      <c r="R353" s="7">
        <f>+SUM(G353:Q353)</f>
        <v>359782895.06217718</v>
      </c>
    </row>
    <row r="354" spans="1:18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746</v>
      </c>
      <c r="G354" s="16">
        <v>0</v>
      </c>
      <c r="H354" s="5">
        <v>43090617.402715027</v>
      </c>
      <c r="I354" s="17">
        <v>27836430.009049833</v>
      </c>
      <c r="J354" s="17">
        <v>0</v>
      </c>
      <c r="K354" s="5">
        <v>487436735.13077939</v>
      </c>
      <c r="L354" s="5">
        <v>0</v>
      </c>
      <c r="M354" s="5">
        <v>0</v>
      </c>
      <c r="N354" s="6">
        <v>0</v>
      </c>
      <c r="O354" s="6">
        <v>4014538.92</v>
      </c>
      <c r="P354" s="6">
        <v>0</v>
      </c>
      <c r="Q354" s="6">
        <v>0</v>
      </c>
      <c r="R354" s="7">
        <f>+SUM(G354:Q354)</f>
        <v>562378321.4625442</v>
      </c>
    </row>
    <row r="355" spans="1:18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746</v>
      </c>
      <c r="G355" s="16">
        <v>0</v>
      </c>
      <c r="H355" s="5">
        <v>15620100.425339401</v>
      </c>
      <c r="I355" s="17">
        <v>13416289.167420745</v>
      </c>
      <c r="J355" s="17">
        <v>0</v>
      </c>
      <c r="K355" s="5">
        <v>180227901.63336703</v>
      </c>
      <c r="L355" s="5">
        <v>0</v>
      </c>
      <c r="M355" s="5">
        <v>0</v>
      </c>
      <c r="N355" s="6">
        <v>0</v>
      </c>
      <c r="O355" s="6">
        <v>1430346.96</v>
      </c>
      <c r="P355" s="6">
        <v>0</v>
      </c>
      <c r="Q355" s="6">
        <v>0</v>
      </c>
      <c r="R355" s="7">
        <f>+SUM(G355:Q355)</f>
        <v>210694638.18612719</v>
      </c>
    </row>
    <row r="356" spans="1:18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746</v>
      </c>
      <c r="G356" s="16">
        <v>0</v>
      </c>
      <c r="H356" s="5">
        <v>39046577.031674147</v>
      </c>
      <c r="I356" s="17">
        <v>29210883.909502506</v>
      </c>
      <c r="J356" s="17">
        <v>0</v>
      </c>
      <c r="K356" s="5">
        <v>520287377.62232721</v>
      </c>
      <c r="L356" s="5">
        <v>0</v>
      </c>
      <c r="M356" s="5">
        <v>0</v>
      </c>
      <c r="N356" s="6">
        <v>0</v>
      </c>
      <c r="O356" s="6">
        <v>2801941.2</v>
      </c>
      <c r="P356" s="6">
        <v>0</v>
      </c>
      <c r="Q356" s="6">
        <v>0</v>
      </c>
      <c r="R356" s="7">
        <f>+SUM(G356:Q356)</f>
        <v>591346779.76350391</v>
      </c>
    </row>
    <row r="357" spans="1:18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746</v>
      </c>
      <c r="G357" s="16">
        <v>0</v>
      </c>
      <c r="H357" s="5">
        <v>36898730.352941334</v>
      </c>
      <c r="I357" s="17">
        <v>25873437.23981899</v>
      </c>
      <c r="J357" s="17">
        <v>0</v>
      </c>
      <c r="K357" s="5">
        <v>425825289.00587308</v>
      </c>
      <c r="L357" s="5">
        <v>0</v>
      </c>
      <c r="M357" s="5">
        <v>0</v>
      </c>
      <c r="N357" s="6">
        <v>0</v>
      </c>
      <c r="O357" s="6">
        <v>2880124.0200000005</v>
      </c>
      <c r="P357" s="6">
        <v>0</v>
      </c>
      <c r="Q357" s="6">
        <v>0</v>
      </c>
      <c r="R357" s="7">
        <f>+SUM(G357:Q357)</f>
        <v>491477580.61863339</v>
      </c>
    </row>
    <row r="358" spans="1:18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746</v>
      </c>
      <c r="G358" s="16">
        <v>0</v>
      </c>
      <c r="H358" s="5">
        <v>78049438.850678444</v>
      </c>
      <c r="I358" s="17">
        <v>53830534.5067873</v>
      </c>
      <c r="J358" s="17">
        <v>0</v>
      </c>
      <c r="K358" s="5">
        <v>937405280.17432201</v>
      </c>
      <c r="L358" s="5">
        <v>0</v>
      </c>
      <c r="M358" s="5">
        <v>0</v>
      </c>
      <c r="N358" s="6">
        <v>0</v>
      </c>
      <c r="O358" s="6">
        <v>4671573.12</v>
      </c>
      <c r="P358" s="6">
        <v>0</v>
      </c>
      <c r="Q358" s="6">
        <v>0</v>
      </c>
      <c r="R358" s="7">
        <f>+SUM(G358:Q358)</f>
        <v>1073956826.6517878</v>
      </c>
    </row>
    <row r="359" spans="1:18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746</v>
      </c>
      <c r="G359" s="16">
        <v>0</v>
      </c>
      <c r="H359" s="5">
        <v>85963814.190045238</v>
      </c>
      <c r="I359" s="17">
        <v>70479130.796380281</v>
      </c>
      <c r="J359" s="17">
        <v>0</v>
      </c>
      <c r="K359" s="5">
        <v>1202593735.3747098</v>
      </c>
      <c r="L359" s="5">
        <v>0</v>
      </c>
      <c r="M359" s="5">
        <v>0</v>
      </c>
      <c r="N359" s="6">
        <v>0</v>
      </c>
      <c r="O359" s="6">
        <v>6120007.2000000002</v>
      </c>
      <c r="P359" s="6">
        <v>0</v>
      </c>
      <c r="Q359" s="6">
        <v>0</v>
      </c>
      <c r="R359" s="7">
        <f>+SUM(G359:Q359)</f>
        <v>1365156687.5611355</v>
      </c>
    </row>
    <row r="360" spans="1:18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746</v>
      </c>
      <c r="G360" s="16">
        <v>0</v>
      </c>
      <c r="H360" s="5">
        <v>85192935.656108618</v>
      </c>
      <c r="I360" s="17">
        <v>63584960.063348532</v>
      </c>
      <c r="J360" s="17">
        <v>0</v>
      </c>
      <c r="K360" s="5">
        <v>1427563839.8728886</v>
      </c>
      <c r="L360" s="5">
        <v>0</v>
      </c>
      <c r="M360" s="5">
        <v>0</v>
      </c>
      <c r="N360" s="6">
        <v>0</v>
      </c>
      <c r="O360" s="6">
        <v>10348497.9</v>
      </c>
      <c r="P360" s="6">
        <v>0</v>
      </c>
      <c r="Q360" s="6">
        <v>0</v>
      </c>
      <c r="R360" s="7">
        <f>+SUM(G360:Q360)</f>
        <v>1586690233.4923458</v>
      </c>
    </row>
    <row r="361" spans="1:18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746</v>
      </c>
      <c r="G361" s="16">
        <v>0</v>
      </c>
      <c r="H361" s="5">
        <v>56009177.710406959</v>
      </c>
      <c r="I361" s="17">
        <v>45554756.9864254</v>
      </c>
      <c r="J361" s="17">
        <v>0</v>
      </c>
      <c r="K361" s="5">
        <v>751642940.77196431</v>
      </c>
      <c r="L361" s="5">
        <v>0</v>
      </c>
      <c r="M361" s="5">
        <v>0</v>
      </c>
      <c r="N361" s="6">
        <v>0</v>
      </c>
      <c r="O361" s="6">
        <v>4050000</v>
      </c>
      <c r="P361" s="6">
        <v>0</v>
      </c>
      <c r="Q361" s="6">
        <v>0</v>
      </c>
      <c r="R361" s="7">
        <f>+SUM(G361:Q361)</f>
        <v>857256875.46879673</v>
      </c>
    </row>
    <row r="362" spans="1:18" x14ac:dyDescent="0.25">
      <c r="A362" s="4" t="s">
        <v>436</v>
      </c>
      <c r="B362" s="4" t="s">
        <v>436</v>
      </c>
      <c r="C362" s="4" t="s">
        <v>637</v>
      </c>
      <c r="D362" s="4" t="s">
        <v>777</v>
      </c>
      <c r="E362" s="13" t="s">
        <v>638</v>
      </c>
      <c r="F362" s="13" t="s">
        <v>746</v>
      </c>
      <c r="G362" s="16">
        <v>0</v>
      </c>
      <c r="H362" s="5">
        <v>25372421.285067856</v>
      </c>
      <c r="I362" s="17">
        <v>18862128.723981798</v>
      </c>
      <c r="J362" s="17">
        <v>0</v>
      </c>
      <c r="K362" s="5">
        <v>322806962.89043909</v>
      </c>
      <c r="L362" s="5">
        <v>0</v>
      </c>
      <c r="M362" s="5">
        <v>0</v>
      </c>
      <c r="N362" s="6">
        <v>0</v>
      </c>
      <c r="O362" s="6">
        <v>2663993.7000000002</v>
      </c>
      <c r="P362" s="6">
        <v>0</v>
      </c>
      <c r="Q362" s="6">
        <v>0</v>
      </c>
      <c r="R362" s="7">
        <f>+SUM(G362:Q362)</f>
        <v>369705506.59948874</v>
      </c>
    </row>
    <row r="363" spans="1:18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746</v>
      </c>
      <c r="G363" s="16">
        <v>0</v>
      </c>
      <c r="H363" s="5">
        <v>40511922.470588028</v>
      </c>
      <c r="I363" s="17">
        <v>22431867.999999881</v>
      </c>
      <c r="J363" s="17">
        <v>0</v>
      </c>
      <c r="K363" s="5">
        <v>468966266.99831593</v>
      </c>
      <c r="L363" s="5">
        <v>0</v>
      </c>
      <c r="M363" s="5">
        <v>0</v>
      </c>
      <c r="N363" s="6">
        <v>0</v>
      </c>
      <c r="O363" s="6">
        <v>3500397.18</v>
      </c>
      <c r="P363" s="6">
        <v>0</v>
      </c>
      <c r="Q363" s="6">
        <v>0</v>
      </c>
      <c r="R363" s="7">
        <f>+SUM(G363:Q363)</f>
        <v>535410454.64890385</v>
      </c>
    </row>
    <row r="364" spans="1:18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746</v>
      </c>
      <c r="G364" s="16">
        <v>0</v>
      </c>
      <c r="H364" s="5">
        <v>15913397.0135746</v>
      </c>
      <c r="I364" s="17">
        <v>14478617.773755789</v>
      </c>
      <c r="J364" s="17">
        <v>0</v>
      </c>
      <c r="K364" s="5">
        <v>195214276.54789111</v>
      </c>
      <c r="L364" s="5">
        <v>0</v>
      </c>
      <c r="M364" s="5">
        <v>0</v>
      </c>
      <c r="N364" s="6">
        <v>0</v>
      </c>
      <c r="O364" s="6">
        <v>1581558.84</v>
      </c>
      <c r="P364" s="6">
        <v>0</v>
      </c>
      <c r="Q364" s="6">
        <v>0</v>
      </c>
      <c r="R364" s="7">
        <f>+SUM(G364:Q364)</f>
        <v>227187850.1752215</v>
      </c>
    </row>
    <row r="365" spans="1:18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746</v>
      </c>
      <c r="G365" s="16">
        <v>0</v>
      </c>
      <c r="H365" s="5">
        <v>48788407.420814514</v>
      </c>
      <c r="I365" s="17">
        <v>45300458.289592564</v>
      </c>
      <c r="J365" s="17">
        <v>0</v>
      </c>
      <c r="K365" s="5">
        <v>709737319.94240689</v>
      </c>
      <c r="L365" s="5">
        <v>0</v>
      </c>
      <c r="M365" s="5">
        <v>0</v>
      </c>
      <c r="N365" s="6">
        <v>0</v>
      </c>
      <c r="O365" s="6">
        <v>5336523.1800000006</v>
      </c>
      <c r="P365" s="6">
        <v>0</v>
      </c>
      <c r="Q365" s="6">
        <v>0</v>
      </c>
      <c r="R365" s="7">
        <f>+SUM(G365:Q365)</f>
        <v>809162708.83281386</v>
      </c>
    </row>
    <row r="366" spans="1:18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746</v>
      </c>
      <c r="G366" s="16">
        <v>0</v>
      </c>
      <c r="H366" s="5">
        <v>14144316.262443513</v>
      </c>
      <c r="I366" s="17">
        <v>16284786.923076987</v>
      </c>
      <c r="J366" s="17">
        <v>0</v>
      </c>
      <c r="K366" s="5">
        <v>182163095.49423569</v>
      </c>
      <c r="L366" s="5">
        <v>0</v>
      </c>
      <c r="M366" s="5">
        <v>0</v>
      </c>
      <c r="N366" s="6">
        <v>0</v>
      </c>
      <c r="O366" s="6">
        <v>1458000</v>
      </c>
      <c r="P366" s="6">
        <v>0</v>
      </c>
      <c r="Q366" s="6">
        <v>0</v>
      </c>
      <c r="R366" s="7">
        <f>+SUM(G366:Q366)</f>
        <v>214050198.67975619</v>
      </c>
    </row>
    <row r="367" spans="1:18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746</v>
      </c>
      <c r="G367" s="16">
        <v>0</v>
      </c>
      <c r="H367" s="5">
        <v>102538593.04977334</v>
      </c>
      <c r="I367" s="17">
        <v>66178754.923076749</v>
      </c>
      <c r="J367" s="17">
        <v>0</v>
      </c>
      <c r="K367" s="5">
        <v>1191581885.1641798</v>
      </c>
      <c r="L367" s="5">
        <v>0</v>
      </c>
      <c r="M367" s="5">
        <v>0</v>
      </c>
      <c r="N367" s="6">
        <v>0</v>
      </c>
      <c r="O367" s="6">
        <v>9437121</v>
      </c>
      <c r="P367" s="6">
        <v>0</v>
      </c>
      <c r="Q367" s="6">
        <v>0</v>
      </c>
      <c r="R367" s="7">
        <f>+SUM(G367:Q367)</f>
        <v>1369736354.1370299</v>
      </c>
    </row>
    <row r="368" spans="1:18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746</v>
      </c>
      <c r="G368" s="16">
        <v>0</v>
      </c>
      <c r="H368" s="5">
        <v>41244333.022624493</v>
      </c>
      <c r="I368" s="17">
        <v>28912952.217194498</v>
      </c>
      <c r="J368" s="17">
        <v>0</v>
      </c>
      <c r="K368" s="5">
        <v>386429863.45766371</v>
      </c>
      <c r="L368" s="5">
        <v>0</v>
      </c>
      <c r="M368" s="5">
        <v>0</v>
      </c>
      <c r="N368" s="6">
        <v>0</v>
      </c>
      <c r="O368" s="6">
        <v>2610000</v>
      </c>
      <c r="P368" s="6">
        <v>0</v>
      </c>
      <c r="Q368" s="6">
        <v>0</v>
      </c>
      <c r="R368" s="7">
        <f>+SUM(G368:Q368)</f>
        <v>459197148.69748271</v>
      </c>
    </row>
    <row r="369" spans="1:18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746</v>
      </c>
      <c r="G369" s="16">
        <v>0</v>
      </c>
      <c r="H369" s="5">
        <v>36143706.841629267</v>
      </c>
      <c r="I369" s="17">
        <v>25337213.710407257</v>
      </c>
      <c r="J369" s="17">
        <v>0</v>
      </c>
      <c r="K369" s="5">
        <v>461643228.78763729</v>
      </c>
      <c r="L369" s="5">
        <v>0</v>
      </c>
      <c r="M369" s="5">
        <v>0</v>
      </c>
      <c r="N369" s="6">
        <v>0</v>
      </c>
      <c r="O369" s="6">
        <v>3344478.12</v>
      </c>
      <c r="P369" s="6">
        <v>0</v>
      </c>
      <c r="Q369" s="6">
        <v>0</v>
      </c>
      <c r="R369" s="7">
        <f>+SUM(G369:Q369)</f>
        <v>526468627.45967382</v>
      </c>
    </row>
    <row r="370" spans="1:18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746</v>
      </c>
      <c r="G370" s="16">
        <v>0</v>
      </c>
      <c r="H370" s="5">
        <v>71743776.977375865</v>
      </c>
      <c r="I370" s="17">
        <v>61124349.71945715</v>
      </c>
      <c r="J370" s="17">
        <v>0</v>
      </c>
      <c r="K370" s="5">
        <v>846746119.55632234</v>
      </c>
      <c r="L370" s="5">
        <v>0</v>
      </c>
      <c r="M370" s="5">
        <v>0</v>
      </c>
      <c r="N370" s="6">
        <v>0</v>
      </c>
      <c r="O370" s="6">
        <v>4869125.28</v>
      </c>
      <c r="P370" s="6">
        <v>0</v>
      </c>
      <c r="Q370" s="6">
        <v>0</v>
      </c>
      <c r="R370" s="7">
        <f>+SUM(G370:Q370)</f>
        <v>984483371.53315532</v>
      </c>
    </row>
    <row r="371" spans="1:18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746</v>
      </c>
      <c r="G371" s="16">
        <v>0</v>
      </c>
      <c r="H371" s="5">
        <v>21532579.809954822</v>
      </c>
      <c r="I371" s="17">
        <v>15556969.285067856</v>
      </c>
      <c r="J371" s="17">
        <v>0</v>
      </c>
      <c r="K371" s="5">
        <v>226600814.09080037</v>
      </c>
      <c r="L371" s="5">
        <v>0</v>
      </c>
      <c r="M371" s="5">
        <v>0</v>
      </c>
      <c r="N371" s="6">
        <v>0</v>
      </c>
      <c r="O371" s="6">
        <v>2271211.2000000002</v>
      </c>
      <c r="P371" s="6">
        <v>0</v>
      </c>
      <c r="Q371" s="6">
        <v>0</v>
      </c>
      <c r="R371" s="7">
        <f>+SUM(G371:Q371)</f>
        <v>265961574.38582304</v>
      </c>
    </row>
    <row r="372" spans="1:18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746</v>
      </c>
      <c r="G372" s="16">
        <v>0</v>
      </c>
      <c r="H372" s="5">
        <v>31471446.307692528</v>
      </c>
      <c r="I372" s="17">
        <v>18595906.343891323</v>
      </c>
      <c r="J372" s="17">
        <v>0</v>
      </c>
      <c r="K372" s="5">
        <v>547470047.99281144</v>
      </c>
      <c r="L372" s="5">
        <v>0</v>
      </c>
      <c r="M372" s="5">
        <v>0</v>
      </c>
      <c r="N372" s="6">
        <v>0</v>
      </c>
      <c r="O372" s="6">
        <v>3131954.46</v>
      </c>
      <c r="P372" s="6">
        <v>0</v>
      </c>
      <c r="Q372" s="6">
        <v>0</v>
      </c>
      <c r="R372" s="7">
        <f>+SUM(G372:Q372)</f>
        <v>600669355.10439539</v>
      </c>
    </row>
    <row r="373" spans="1:18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746</v>
      </c>
      <c r="G373" s="16">
        <v>0</v>
      </c>
      <c r="H373" s="5">
        <v>12553951.447963834</v>
      </c>
      <c r="I373" s="17">
        <v>10924291.538461506</v>
      </c>
      <c r="J373" s="17">
        <v>0</v>
      </c>
      <c r="K373" s="5">
        <v>153364816.07237452</v>
      </c>
      <c r="L373" s="5">
        <v>0</v>
      </c>
      <c r="M373" s="5">
        <v>0</v>
      </c>
      <c r="N373" s="6">
        <v>0</v>
      </c>
      <c r="O373" s="6">
        <v>1219469.22</v>
      </c>
      <c r="P373" s="6">
        <v>0</v>
      </c>
      <c r="Q373" s="6">
        <v>0</v>
      </c>
      <c r="R373" s="7">
        <f>+SUM(G373:Q373)</f>
        <v>178062528.27879986</v>
      </c>
    </row>
    <row r="374" spans="1:18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746</v>
      </c>
      <c r="G374" s="16">
        <v>0</v>
      </c>
      <c r="H374" s="5">
        <v>17478361.013574719</v>
      </c>
      <c r="I374" s="17">
        <v>14628668.814479738</v>
      </c>
      <c r="J374" s="17">
        <v>0</v>
      </c>
      <c r="K374" s="5">
        <v>198894679.15733528</v>
      </c>
      <c r="L374" s="5">
        <v>0</v>
      </c>
      <c r="M374" s="5">
        <v>0</v>
      </c>
      <c r="N374" s="6">
        <v>0</v>
      </c>
      <c r="O374" s="6">
        <v>1907980.2</v>
      </c>
      <c r="P374" s="6">
        <v>0</v>
      </c>
      <c r="Q374" s="6">
        <v>0</v>
      </c>
      <c r="R374" s="7">
        <f>+SUM(G374:Q374)</f>
        <v>232909689.18538973</v>
      </c>
    </row>
    <row r="375" spans="1:18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746</v>
      </c>
      <c r="G375" s="16">
        <v>0</v>
      </c>
      <c r="H375" s="5">
        <v>19380139.230769187</v>
      </c>
      <c r="I375" s="17">
        <v>13817788.398190141</v>
      </c>
      <c r="J375" s="17">
        <v>0</v>
      </c>
      <c r="K375" s="5">
        <v>199913449.98553553</v>
      </c>
      <c r="L375" s="5">
        <v>0</v>
      </c>
      <c r="M375" s="5">
        <v>0</v>
      </c>
      <c r="N375" s="6">
        <v>0</v>
      </c>
      <c r="O375" s="6">
        <v>1890000</v>
      </c>
      <c r="P375" s="6">
        <v>0</v>
      </c>
      <c r="Q375" s="6">
        <v>0</v>
      </c>
      <c r="R375" s="7">
        <f>+SUM(G375:Q375)</f>
        <v>235001377.61449486</v>
      </c>
    </row>
    <row r="376" spans="1:18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746</v>
      </c>
      <c r="G376" s="16">
        <v>0</v>
      </c>
      <c r="H376" s="5">
        <v>35421989.457013428</v>
      </c>
      <c r="I376" s="17">
        <v>28119139.167420864</v>
      </c>
      <c r="J376" s="17">
        <v>0</v>
      </c>
      <c r="K376" s="5">
        <v>462350283.32999605</v>
      </c>
      <c r="L376" s="5">
        <v>0</v>
      </c>
      <c r="M376" s="5">
        <v>0</v>
      </c>
      <c r="N376" s="6">
        <v>0</v>
      </c>
      <c r="O376" s="6">
        <v>2594236.6800000002</v>
      </c>
      <c r="P376" s="6">
        <v>0</v>
      </c>
      <c r="Q376" s="6">
        <v>0</v>
      </c>
      <c r="R376" s="7">
        <f>+SUM(G376:Q376)</f>
        <v>528485648.63443035</v>
      </c>
    </row>
    <row r="377" spans="1:18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746</v>
      </c>
      <c r="G377" s="16">
        <v>0</v>
      </c>
      <c r="H377" s="5">
        <v>29916985.46606335</v>
      </c>
      <c r="I377" s="17">
        <v>21648063.918552101</v>
      </c>
      <c r="J377" s="17">
        <v>0</v>
      </c>
      <c r="K377" s="5">
        <v>391841736.23607618</v>
      </c>
      <c r="L377" s="5">
        <v>0</v>
      </c>
      <c r="M377" s="5">
        <v>0</v>
      </c>
      <c r="N377" s="6">
        <v>0</v>
      </c>
      <c r="O377" s="6">
        <v>2585703.2399999998</v>
      </c>
      <c r="P377" s="6">
        <v>0</v>
      </c>
      <c r="Q377" s="6">
        <v>0</v>
      </c>
      <c r="R377" s="7">
        <f>+SUM(G377:Q377)</f>
        <v>445992488.86069167</v>
      </c>
    </row>
    <row r="378" spans="1:18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746</v>
      </c>
      <c r="G378" s="16">
        <v>0</v>
      </c>
      <c r="H378" s="5">
        <v>20158254.081448048</v>
      </c>
      <c r="I378" s="17">
        <v>11081513.918551981</v>
      </c>
      <c r="J378" s="17">
        <v>0</v>
      </c>
      <c r="K378" s="5">
        <v>211262064.2417925</v>
      </c>
      <c r="L378" s="5">
        <v>0</v>
      </c>
      <c r="M378" s="5">
        <v>0</v>
      </c>
      <c r="N378" s="6">
        <v>0</v>
      </c>
      <c r="O378" s="6">
        <v>1320154.2</v>
      </c>
      <c r="P378" s="6">
        <v>0</v>
      </c>
      <c r="Q378" s="6">
        <v>0</v>
      </c>
      <c r="R378" s="7">
        <f>+SUM(G378:Q378)</f>
        <v>243821986.44179252</v>
      </c>
    </row>
    <row r="379" spans="1:18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746</v>
      </c>
      <c r="G379" s="16">
        <v>0</v>
      </c>
      <c r="H379" s="5">
        <v>18023422.977375567</v>
      </c>
      <c r="I379" s="17">
        <v>16972441.665158331</v>
      </c>
      <c r="J379" s="17">
        <v>0</v>
      </c>
      <c r="K379" s="5">
        <v>255321204.2046569</v>
      </c>
      <c r="L379" s="5">
        <v>0</v>
      </c>
      <c r="M379" s="5">
        <v>0</v>
      </c>
      <c r="N379" s="6">
        <v>0</v>
      </c>
      <c r="O379" s="6">
        <v>2303843.58</v>
      </c>
      <c r="P379" s="6">
        <v>0</v>
      </c>
      <c r="Q379" s="6">
        <v>0</v>
      </c>
      <c r="R379" s="7">
        <f>+SUM(G379:Q379)</f>
        <v>292620912.42719078</v>
      </c>
    </row>
    <row r="380" spans="1:18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746</v>
      </c>
      <c r="G380" s="16">
        <v>0</v>
      </c>
      <c r="H380" s="5">
        <v>43525856.542986274</v>
      </c>
      <c r="I380" s="17">
        <v>26576339.619909525</v>
      </c>
      <c r="J380" s="17">
        <v>0</v>
      </c>
      <c r="K380" s="5">
        <v>513274623.24661899</v>
      </c>
      <c r="L380" s="5">
        <v>0</v>
      </c>
      <c r="M380" s="5">
        <v>0</v>
      </c>
      <c r="N380" s="6">
        <v>0</v>
      </c>
      <c r="O380" s="6">
        <v>3383109</v>
      </c>
      <c r="P380" s="6">
        <v>0</v>
      </c>
      <c r="Q380" s="6">
        <v>0</v>
      </c>
      <c r="R380" s="7">
        <f>+SUM(G380:Q380)</f>
        <v>586759928.40951478</v>
      </c>
    </row>
    <row r="381" spans="1:18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746</v>
      </c>
      <c r="G381" s="16">
        <v>0</v>
      </c>
      <c r="H381" s="5">
        <v>36418717.411764801</v>
      </c>
      <c r="I381" s="17">
        <v>30154616.28054291</v>
      </c>
      <c r="J381" s="17">
        <v>0</v>
      </c>
      <c r="K381" s="5">
        <v>478423124.77128577</v>
      </c>
      <c r="L381" s="5">
        <v>0</v>
      </c>
      <c r="M381" s="5">
        <v>0</v>
      </c>
      <c r="N381" s="6">
        <v>0</v>
      </c>
      <c r="O381" s="6">
        <v>3548305.08</v>
      </c>
      <c r="P381" s="6">
        <v>0</v>
      </c>
      <c r="Q381" s="6">
        <v>0</v>
      </c>
      <c r="R381" s="7">
        <f>+SUM(G381:Q381)</f>
        <v>548544763.54359353</v>
      </c>
    </row>
    <row r="382" spans="1:18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746</v>
      </c>
      <c r="G382" s="16">
        <v>0</v>
      </c>
      <c r="H382" s="5">
        <v>46859877.221719444</v>
      </c>
      <c r="I382" s="17">
        <v>34762812.796380162</v>
      </c>
      <c r="J382" s="17">
        <v>0</v>
      </c>
      <c r="K382" s="5">
        <v>589321368.42424595</v>
      </c>
      <c r="L382" s="5">
        <v>0</v>
      </c>
      <c r="M382" s="5">
        <v>0</v>
      </c>
      <c r="N382" s="6">
        <v>0</v>
      </c>
      <c r="O382" s="6">
        <v>3333600</v>
      </c>
      <c r="P382" s="6">
        <v>0</v>
      </c>
      <c r="Q382" s="6">
        <v>0</v>
      </c>
      <c r="R382" s="7">
        <f>+SUM(G382:Q382)</f>
        <v>674277658.44234562</v>
      </c>
    </row>
    <row r="383" spans="1:18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746</v>
      </c>
      <c r="G383" s="16">
        <v>0</v>
      </c>
      <c r="H383" s="5">
        <v>61103745.131221771</v>
      </c>
      <c r="I383" s="17">
        <v>45089226.714932323</v>
      </c>
      <c r="J383" s="17">
        <v>0</v>
      </c>
      <c r="K383" s="5">
        <v>730428685.58527446</v>
      </c>
      <c r="L383" s="5">
        <v>0</v>
      </c>
      <c r="M383" s="5">
        <v>0</v>
      </c>
      <c r="N383" s="6">
        <v>0</v>
      </c>
      <c r="O383" s="6">
        <v>5538940.7400000002</v>
      </c>
      <c r="P383" s="6">
        <v>0</v>
      </c>
      <c r="Q383" s="6">
        <v>0</v>
      </c>
      <c r="R383" s="7">
        <f>+SUM(G383:Q383)</f>
        <v>842160598.17142856</v>
      </c>
    </row>
    <row r="384" spans="1:18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746</v>
      </c>
      <c r="G384" s="16">
        <v>0</v>
      </c>
      <c r="H384" s="5">
        <v>66732172.352940559</v>
      </c>
      <c r="I384" s="17">
        <v>39623791.583710313</v>
      </c>
      <c r="J384" s="17">
        <v>0</v>
      </c>
      <c r="K384" s="5">
        <v>673899290.71580672</v>
      </c>
      <c r="L384" s="5">
        <v>0</v>
      </c>
      <c r="M384" s="5">
        <v>0</v>
      </c>
      <c r="N384" s="6">
        <v>0</v>
      </c>
      <c r="O384" s="6">
        <v>5579469.7199999997</v>
      </c>
      <c r="P384" s="6">
        <v>0</v>
      </c>
      <c r="Q384" s="6">
        <v>0</v>
      </c>
      <c r="R384" s="7">
        <f>+SUM(G384:Q384)</f>
        <v>785834724.37245762</v>
      </c>
    </row>
    <row r="385" spans="1:18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746</v>
      </c>
      <c r="G385" s="16">
        <v>0</v>
      </c>
      <c r="H385" s="5">
        <v>124741278.22624421</v>
      </c>
      <c r="I385" s="17">
        <v>176284272.44343853</v>
      </c>
      <c r="J385" s="17">
        <v>0</v>
      </c>
      <c r="K385" s="5">
        <v>1519110654.7366357</v>
      </c>
      <c r="L385" s="5">
        <v>0</v>
      </c>
      <c r="M385" s="5">
        <v>0</v>
      </c>
      <c r="N385" s="6">
        <v>0</v>
      </c>
      <c r="O385" s="6">
        <v>12920950.619999999</v>
      </c>
      <c r="P385" s="6">
        <v>0</v>
      </c>
      <c r="Q385" s="6">
        <v>0</v>
      </c>
      <c r="R385" s="7">
        <f>+SUM(G385:Q385)</f>
        <v>1833057156.0263183</v>
      </c>
    </row>
    <row r="386" spans="1:18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746</v>
      </c>
      <c r="G386" s="16">
        <v>0</v>
      </c>
      <c r="H386" s="5">
        <v>41789266.624434292</v>
      </c>
      <c r="I386" s="17">
        <v>33271529.782805562</v>
      </c>
      <c r="J386" s="17">
        <v>0</v>
      </c>
      <c r="K386" s="5">
        <v>462962312.82650274</v>
      </c>
      <c r="L386" s="5">
        <v>0</v>
      </c>
      <c r="M386" s="5">
        <v>0</v>
      </c>
      <c r="N386" s="6">
        <v>0</v>
      </c>
      <c r="O386" s="6">
        <v>3172049.1</v>
      </c>
      <c r="P386" s="6">
        <v>0</v>
      </c>
      <c r="Q386" s="6">
        <v>0</v>
      </c>
      <c r="R386" s="7">
        <f>+SUM(G386:Q386)</f>
        <v>541195158.33374262</v>
      </c>
    </row>
    <row r="387" spans="1:18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746</v>
      </c>
      <c r="G387" s="16">
        <v>0</v>
      </c>
      <c r="H387" s="5">
        <v>33696345.674207717</v>
      </c>
      <c r="I387" s="17">
        <v>22857591.891402781</v>
      </c>
      <c r="J387" s="17">
        <v>0</v>
      </c>
      <c r="K387" s="5">
        <v>452810430.30346483</v>
      </c>
      <c r="L387" s="5">
        <v>0</v>
      </c>
      <c r="M387" s="5">
        <v>0</v>
      </c>
      <c r="N387" s="6">
        <v>0</v>
      </c>
      <c r="O387" s="6">
        <v>2638159.92</v>
      </c>
      <c r="P387" s="6">
        <v>0</v>
      </c>
      <c r="Q387" s="6">
        <v>0</v>
      </c>
      <c r="R387" s="7">
        <f>+SUM(G387:Q387)</f>
        <v>512002527.78907531</v>
      </c>
    </row>
    <row r="388" spans="1:18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746</v>
      </c>
      <c r="G388" s="16">
        <v>0</v>
      </c>
      <c r="H388" s="5">
        <v>31635414.479637772</v>
      </c>
      <c r="I388" s="17">
        <v>20833181.837104112</v>
      </c>
      <c r="J388" s="17">
        <v>0</v>
      </c>
      <c r="K388" s="5">
        <v>376835287.16008818</v>
      </c>
      <c r="L388" s="5">
        <v>0</v>
      </c>
      <c r="M388" s="5">
        <v>0</v>
      </c>
      <c r="N388" s="6">
        <v>0</v>
      </c>
      <c r="O388" s="6">
        <v>2638285.2000000002</v>
      </c>
      <c r="P388" s="6">
        <v>0</v>
      </c>
      <c r="Q388" s="6">
        <v>0</v>
      </c>
      <c r="R388" s="7">
        <f>+SUM(G388:Q388)</f>
        <v>431942168.67683005</v>
      </c>
    </row>
    <row r="389" spans="1:18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747</v>
      </c>
      <c r="G389" s="16">
        <v>0</v>
      </c>
      <c r="H389" s="5">
        <v>81999640.760180712</v>
      </c>
      <c r="I389" s="17">
        <v>39092232.289592743</v>
      </c>
      <c r="J389" s="17">
        <v>0</v>
      </c>
      <c r="K389" s="5">
        <v>669693292.14798248</v>
      </c>
      <c r="L389" s="5">
        <v>0</v>
      </c>
      <c r="M389" s="5">
        <v>0</v>
      </c>
      <c r="N389" s="6">
        <v>0</v>
      </c>
      <c r="O389" s="6">
        <v>6984526.1399999997</v>
      </c>
      <c r="P389" s="6">
        <v>0</v>
      </c>
      <c r="Q389" s="6">
        <v>0</v>
      </c>
      <c r="R389" s="7">
        <f>+SUM(G389:Q389)</f>
        <v>797769691.33775592</v>
      </c>
    </row>
    <row r="390" spans="1:18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747</v>
      </c>
      <c r="G390" s="16">
        <v>0</v>
      </c>
      <c r="H390" s="5">
        <v>113295150.56108606</v>
      </c>
      <c r="I390" s="17">
        <v>71210209.592759967</v>
      </c>
      <c r="J390" s="17">
        <v>0</v>
      </c>
      <c r="K390" s="5">
        <v>1258011740.523315</v>
      </c>
      <c r="L390" s="5">
        <v>0</v>
      </c>
      <c r="M390" s="5">
        <v>0</v>
      </c>
      <c r="N390" s="6">
        <v>0</v>
      </c>
      <c r="O390" s="6">
        <v>9372333.0600000005</v>
      </c>
      <c r="P390" s="6">
        <v>0</v>
      </c>
      <c r="Q390" s="6">
        <v>0</v>
      </c>
      <c r="R390" s="7">
        <f>+SUM(G390:Q390)</f>
        <v>1451889433.7371609</v>
      </c>
    </row>
    <row r="391" spans="1:18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747</v>
      </c>
      <c r="G391" s="16">
        <v>0</v>
      </c>
      <c r="H391" s="5">
        <v>223442582.72398186</v>
      </c>
      <c r="I391" s="17">
        <v>166302451.36651587</v>
      </c>
      <c r="J391" s="17">
        <v>0</v>
      </c>
      <c r="K391" s="5">
        <v>2742401857.2810535</v>
      </c>
      <c r="L391" s="5">
        <v>0</v>
      </c>
      <c r="M391" s="5">
        <v>0</v>
      </c>
      <c r="N391" s="6">
        <v>0</v>
      </c>
      <c r="O391" s="6">
        <v>26590202.280000001</v>
      </c>
      <c r="P391" s="6">
        <v>0</v>
      </c>
      <c r="Q391" s="6">
        <v>0</v>
      </c>
      <c r="R391" s="7">
        <f>+SUM(G391:Q391)</f>
        <v>3158737093.6515517</v>
      </c>
    </row>
    <row r="392" spans="1:18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749</v>
      </c>
      <c r="G392" s="16">
        <v>0</v>
      </c>
      <c r="H392" s="5">
        <v>350699535.74660754</v>
      </c>
      <c r="I392" s="17">
        <v>150383658.64253449</v>
      </c>
      <c r="J392" s="17">
        <v>0</v>
      </c>
      <c r="K392" s="5">
        <v>1664451509.353662</v>
      </c>
      <c r="L392" s="5">
        <v>0</v>
      </c>
      <c r="M392" s="5">
        <v>0</v>
      </c>
      <c r="N392" s="6">
        <v>0</v>
      </c>
      <c r="O392" s="6">
        <v>16156770.840000002</v>
      </c>
      <c r="P392" s="6">
        <v>0</v>
      </c>
      <c r="Q392" s="6">
        <v>0</v>
      </c>
      <c r="R392" s="7">
        <f>+SUM(G392:Q392)</f>
        <v>2181691474.5828042</v>
      </c>
    </row>
    <row r="393" spans="1:18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749</v>
      </c>
      <c r="G393" s="16">
        <v>0</v>
      </c>
      <c r="H393" s="5">
        <v>152086550.79638028</v>
      </c>
      <c r="I393" s="17">
        <v>76106905.809954524</v>
      </c>
      <c r="J393" s="17">
        <v>0</v>
      </c>
      <c r="K393" s="5">
        <v>715088635.70949626</v>
      </c>
      <c r="L393" s="5">
        <v>0</v>
      </c>
      <c r="M393" s="5">
        <v>0</v>
      </c>
      <c r="N393" s="6">
        <v>0</v>
      </c>
      <c r="O393" s="6">
        <v>7134809.040000001</v>
      </c>
      <c r="P393" s="6">
        <v>0</v>
      </c>
      <c r="Q393" s="6">
        <v>0</v>
      </c>
      <c r="R393" s="7">
        <f>+SUM(G393:Q393)</f>
        <v>950416901.35583103</v>
      </c>
    </row>
    <row r="394" spans="1:18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749</v>
      </c>
      <c r="G394" s="16">
        <v>0</v>
      </c>
      <c r="H394" s="5">
        <v>54244916.36199078</v>
      </c>
      <c r="I394" s="17">
        <v>25634436.914027154</v>
      </c>
      <c r="J394" s="17">
        <v>0</v>
      </c>
      <c r="K394" s="5">
        <v>379909160.32035846</v>
      </c>
      <c r="L394" s="5">
        <v>0</v>
      </c>
      <c r="M394" s="5">
        <v>0</v>
      </c>
      <c r="N394" s="6">
        <v>0</v>
      </c>
      <c r="O394" s="6">
        <v>3066358.5</v>
      </c>
      <c r="P394" s="6">
        <v>0</v>
      </c>
      <c r="Q394" s="6">
        <v>0</v>
      </c>
      <c r="R394" s="7">
        <f>+SUM(G394:Q394)</f>
        <v>462854872.09637642</v>
      </c>
    </row>
    <row r="395" spans="1:18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749</v>
      </c>
      <c r="G395" s="16">
        <v>0</v>
      </c>
      <c r="H395" s="5">
        <v>99348694.226244986</v>
      </c>
      <c r="I395" s="17">
        <v>48166351.782805145</v>
      </c>
      <c r="J395" s="17">
        <v>0</v>
      </c>
      <c r="K395" s="5">
        <v>471968289.320243</v>
      </c>
      <c r="L395" s="5">
        <v>0</v>
      </c>
      <c r="M395" s="5">
        <v>0</v>
      </c>
      <c r="N395" s="6">
        <v>0</v>
      </c>
      <c r="O395" s="6">
        <v>5101409.5200000005</v>
      </c>
      <c r="P395" s="6">
        <v>0</v>
      </c>
      <c r="Q395" s="6">
        <v>0</v>
      </c>
      <c r="R395" s="7">
        <f>+SUM(G395:Q395)</f>
        <v>624584744.84929311</v>
      </c>
    </row>
    <row r="396" spans="1:18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749</v>
      </c>
      <c r="G396" s="16">
        <v>0</v>
      </c>
      <c r="H396" s="5">
        <v>137593620.26244283</v>
      </c>
      <c r="I396" s="17">
        <v>54189675.393664956</v>
      </c>
      <c r="J396" s="17">
        <v>0</v>
      </c>
      <c r="K396" s="5">
        <v>1143112994.2057209</v>
      </c>
      <c r="L396" s="5">
        <v>0</v>
      </c>
      <c r="M396" s="5">
        <v>0</v>
      </c>
      <c r="N396" s="6">
        <v>0</v>
      </c>
      <c r="O396" s="6">
        <v>8379646.0200000005</v>
      </c>
      <c r="P396" s="6">
        <v>0</v>
      </c>
      <c r="Q396" s="6">
        <v>0</v>
      </c>
      <c r="R396" s="7">
        <f>+SUM(G396:Q396)</f>
        <v>1343275935.8818288</v>
      </c>
    </row>
    <row r="397" spans="1:18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750</v>
      </c>
      <c r="G397" s="16">
        <v>16818627.41524015</v>
      </c>
      <c r="H397" s="5">
        <v>12159262.712921064</v>
      </c>
      <c r="I397" s="17">
        <v>0</v>
      </c>
      <c r="J397" s="17">
        <v>0</v>
      </c>
      <c r="K397" s="5">
        <v>0</v>
      </c>
      <c r="L397" s="5">
        <v>0</v>
      </c>
      <c r="M397" s="5">
        <v>0</v>
      </c>
      <c r="N397" s="6">
        <v>0</v>
      </c>
      <c r="O397" s="6">
        <v>358046.10000000003</v>
      </c>
      <c r="P397" s="6">
        <v>0</v>
      </c>
      <c r="Q397" s="6">
        <v>0</v>
      </c>
      <c r="R397" s="7">
        <f>+SUM(G397:Q397)</f>
        <v>29335936.228161216</v>
      </c>
    </row>
    <row r="398" spans="1:18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750</v>
      </c>
      <c r="G398" s="16">
        <v>12932014.927777898</v>
      </c>
      <c r="H398" s="5">
        <v>21268437.085972857</v>
      </c>
      <c r="I398" s="17">
        <v>0</v>
      </c>
      <c r="J398" s="17">
        <v>0</v>
      </c>
      <c r="K398" s="5">
        <v>0</v>
      </c>
      <c r="L398" s="5">
        <v>0</v>
      </c>
      <c r="M398" s="5">
        <v>0</v>
      </c>
      <c r="N398" s="6">
        <v>0</v>
      </c>
      <c r="O398" s="6">
        <v>804124.98</v>
      </c>
      <c r="P398" s="6">
        <v>0</v>
      </c>
      <c r="Q398" s="6">
        <v>0</v>
      </c>
      <c r="R398" s="7">
        <f>+SUM(G398:Q398)</f>
        <v>35004576.993750751</v>
      </c>
    </row>
    <row r="399" spans="1:18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750</v>
      </c>
      <c r="G399" s="16">
        <v>53915455.063549846</v>
      </c>
      <c r="H399" s="5">
        <v>16377522.958270492</v>
      </c>
      <c r="I399" s="17">
        <v>0</v>
      </c>
      <c r="J399" s="17">
        <v>0</v>
      </c>
      <c r="K399" s="5">
        <v>0</v>
      </c>
      <c r="L399" s="5">
        <v>0</v>
      </c>
      <c r="M399" s="5">
        <v>0</v>
      </c>
      <c r="N399" s="6">
        <v>0</v>
      </c>
      <c r="O399" s="6">
        <v>691590.6</v>
      </c>
      <c r="P399" s="6">
        <v>0</v>
      </c>
      <c r="Q399" s="6">
        <v>0</v>
      </c>
      <c r="R399" s="7">
        <f>+SUM(G399:Q399)</f>
        <v>70984568.621820331</v>
      </c>
    </row>
    <row r="400" spans="1:18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750</v>
      </c>
      <c r="G400" s="16">
        <v>-5760547.0203619897</v>
      </c>
      <c r="H400" s="5">
        <v>192018234.01206636</v>
      </c>
      <c r="I400" s="17">
        <v>0</v>
      </c>
      <c r="J400" s="17">
        <v>0</v>
      </c>
      <c r="K400" s="5">
        <v>0</v>
      </c>
      <c r="L400" s="5">
        <v>0</v>
      </c>
      <c r="M400" s="5">
        <v>0</v>
      </c>
      <c r="N400" s="6">
        <v>0</v>
      </c>
      <c r="O400" s="6">
        <v>2238614.1</v>
      </c>
      <c r="P400" s="6">
        <v>0</v>
      </c>
      <c r="Q400" s="6">
        <v>0</v>
      </c>
      <c r="R400" s="7">
        <f>+SUM(G400:Q400)</f>
        <v>188496301.09170437</v>
      </c>
    </row>
    <row r="401" spans="1:18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750</v>
      </c>
      <c r="G401" s="16">
        <v>21744245.38614136</v>
      </c>
      <c r="H401" s="5">
        <v>8047649.7737556566</v>
      </c>
      <c r="I401" s="17">
        <v>0</v>
      </c>
      <c r="J401" s="17">
        <v>0</v>
      </c>
      <c r="K401" s="5">
        <v>0</v>
      </c>
      <c r="L401" s="5">
        <v>0</v>
      </c>
      <c r="M401" s="5">
        <v>0</v>
      </c>
      <c r="N401" s="6">
        <v>0</v>
      </c>
      <c r="O401" s="6">
        <v>145681.20000000001</v>
      </c>
      <c r="P401" s="6">
        <v>0</v>
      </c>
      <c r="Q401" s="6">
        <v>0</v>
      </c>
      <c r="R401" s="7">
        <f>+SUM(G401:Q401)</f>
        <v>29937576.359897014</v>
      </c>
    </row>
    <row r="402" spans="1:18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750</v>
      </c>
      <c r="G402" s="16">
        <v>-2323770.2930920124</v>
      </c>
      <c r="H402" s="5">
        <v>77459009.769733489</v>
      </c>
      <c r="I402" s="17">
        <v>0</v>
      </c>
      <c r="J402" s="17">
        <v>0</v>
      </c>
      <c r="K402" s="5">
        <v>0</v>
      </c>
      <c r="L402" s="5">
        <v>0</v>
      </c>
      <c r="M402" s="5">
        <v>0</v>
      </c>
      <c r="N402" s="6">
        <v>0</v>
      </c>
      <c r="O402" s="6">
        <v>857319.48</v>
      </c>
      <c r="P402" s="6">
        <v>0</v>
      </c>
      <c r="Q402" s="6">
        <v>0</v>
      </c>
      <c r="R402" s="7">
        <f>+SUM(G402:Q402)</f>
        <v>75992558.95664148</v>
      </c>
    </row>
    <row r="403" spans="1:18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750</v>
      </c>
      <c r="G403" s="16">
        <v>35015662.108890794</v>
      </c>
      <c r="H403" s="5">
        <v>311368.02413273003</v>
      </c>
      <c r="I403" s="17">
        <v>0</v>
      </c>
      <c r="J403" s="17">
        <v>0</v>
      </c>
      <c r="K403" s="5">
        <v>0</v>
      </c>
      <c r="L403" s="5">
        <v>0</v>
      </c>
      <c r="M403" s="5">
        <v>0</v>
      </c>
      <c r="N403" s="6">
        <v>0</v>
      </c>
      <c r="O403" s="6">
        <v>110174.40000000001</v>
      </c>
      <c r="P403" s="6">
        <v>0</v>
      </c>
      <c r="Q403" s="6">
        <v>0</v>
      </c>
      <c r="R403" s="7">
        <f>+SUM(G403:Q403)</f>
        <v>35437204.533023521</v>
      </c>
    </row>
    <row r="404" spans="1:18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750</v>
      </c>
      <c r="G404" s="16">
        <v>43908814.509970054</v>
      </c>
      <c r="H404" s="5">
        <v>20963509.542483661</v>
      </c>
      <c r="I404" s="17">
        <v>0</v>
      </c>
      <c r="J404" s="17">
        <v>0</v>
      </c>
      <c r="K404" s="5">
        <v>0</v>
      </c>
      <c r="L404" s="5">
        <v>0</v>
      </c>
      <c r="M404" s="5">
        <v>0</v>
      </c>
      <c r="N404" s="6">
        <v>0</v>
      </c>
      <c r="O404" s="6">
        <v>1054094.76</v>
      </c>
      <c r="P404" s="6">
        <v>0</v>
      </c>
      <c r="Q404" s="6">
        <v>0</v>
      </c>
      <c r="R404" s="7">
        <f>+SUM(G404:Q404)</f>
        <v>65926418.81245371</v>
      </c>
    </row>
    <row r="405" spans="1:18" x14ac:dyDescent="0.25">
      <c r="A405" s="21" t="s">
        <v>436</v>
      </c>
      <c r="B405" s="21" t="s">
        <v>436</v>
      </c>
      <c r="C405" s="21" t="s">
        <v>384</v>
      </c>
      <c r="D405" s="21" t="s">
        <v>385</v>
      </c>
      <c r="E405" s="24" t="s">
        <v>695</v>
      </c>
      <c r="F405" s="13" t="s">
        <v>750</v>
      </c>
      <c r="G405" s="16">
        <v>88251053.156166524</v>
      </c>
      <c r="H405" s="5">
        <v>230979129.86425337</v>
      </c>
      <c r="I405" s="17">
        <v>0</v>
      </c>
      <c r="J405" s="17">
        <v>0</v>
      </c>
      <c r="K405" s="5">
        <v>0</v>
      </c>
      <c r="L405" s="5">
        <v>0</v>
      </c>
      <c r="M405" s="5">
        <v>0</v>
      </c>
      <c r="N405" s="6">
        <v>0</v>
      </c>
      <c r="O405" s="6">
        <v>4435442.4600000009</v>
      </c>
      <c r="P405" s="6">
        <v>0</v>
      </c>
      <c r="Q405" s="6">
        <v>0</v>
      </c>
      <c r="R405" s="7">
        <f>+SUM(G405:Q405)</f>
        <v>323665625.48041987</v>
      </c>
    </row>
    <row r="406" spans="1:18" ht="15.75" thickBot="1" x14ac:dyDescent="0.3">
      <c r="A406" s="21" t="s">
        <v>436</v>
      </c>
      <c r="B406" s="21" t="s">
        <v>436</v>
      </c>
      <c r="C406" s="21" t="s">
        <v>384</v>
      </c>
      <c r="D406" s="21" t="s">
        <v>385</v>
      </c>
      <c r="E406" s="25" t="s">
        <v>696</v>
      </c>
      <c r="F406" s="13" t="s">
        <v>750</v>
      </c>
      <c r="G406" s="16">
        <v>38510018.127048098</v>
      </c>
      <c r="H406" s="5">
        <v>6588432.5791855212</v>
      </c>
      <c r="I406" s="17">
        <v>0</v>
      </c>
      <c r="J406" s="17">
        <v>0</v>
      </c>
      <c r="K406" s="5">
        <v>0</v>
      </c>
      <c r="L406" s="5">
        <v>0</v>
      </c>
      <c r="M406" s="5">
        <v>0</v>
      </c>
      <c r="N406" s="6">
        <v>0</v>
      </c>
      <c r="O406" s="6">
        <v>151182</v>
      </c>
      <c r="P406" s="6">
        <v>0</v>
      </c>
      <c r="Q406" s="6">
        <v>0</v>
      </c>
      <c r="R406" s="7">
        <f>+SUM(G406:Q406)</f>
        <v>45249632.706233621</v>
      </c>
    </row>
    <row r="407" spans="1:18" ht="15.75" thickBot="1" x14ac:dyDescent="0.3">
      <c r="G407" s="22">
        <f t="shared" ref="G407:R409" si="0">+SUBTOTAL(9,G8:G406)</f>
        <v>303011573.38133073</v>
      </c>
      <c r="H407" s="22">
        <f t="shared" si="0"/>
        <v>16194761170.304682</v>
      </c>
      <c r="I407" s="22">
        <f t="shared" si="0"/>
        <v>3909505015.7013578</v>
      </c>
      <c r="J407" s="22">
        <f t="shared" si="0"/>
        <v>854930128.60633516</v>
      </c>
      <c r="K407" s="22">
        <f t="shared" si="0"/>
        <v>61191627399.646233</v>
      </c>
      <c r="L407" s="22">
        <f t="shared" si="0"/>
        <v>13205819872.504543</v>
      </c>
      <c r="M407" s="22">
        <f t="shared" si="0"/>
        <v>69568289084.786484</v>
      </c>
      <c r="N407" s="22">
        <f t="shared" si="0"/>
        <v>385082042.39813244</v>
      </c>
      <c r="O407" s="22">
        <f t="shared" si="0"/>
        <v>463565016.53999984</v>
      </c>
      <c r="P407" s="22">
        <f t="shared" si="0"/>
        <v>80054987.039999992</v>
      </c>
      <c r="Q407" s="22">
        <f t="shared" si="0"/>
        <v>372233654.81999981</v>
      </c>
      <c r="R407" s="22">
        <f t="shared" si="0"/>
        <v>166528879945.7291</v>
      </c>
    </row>
    <row r="408" spans="1:18" x14ac:dyDescent="0.25">
      <c r="G408" s="20"/>
      <c r="Q408" s="19"/>
      <c r="R408" s="18"/>
    </row>
    <row r="409" spans="1:18" x14ac:dyDescent="0.25">
      <c r="P409" s="18"/>
      <c r="Q409" s="26"/>
      <c r="R409" s="27"/>
    </row>
    <row r="410" spans="1:18" x14ac:dyDescent="0.25">
      <c r="L410" s="19"/>
      <c r="Q410" s="19"/>
      <c r="R410" s="19"/>
    </row>
    <row r="411" spans="1:18" x14ac:dyDescent="0.25">
      <c r="J411" s="18"/>
      <c r="R411" s="28"/>
    </row>
    <row r="413" spans="1:18" x14ac:dyDescent="0.25">
      <c r="J413" s="19"/>
      <c r="L413" s="19"/>
    </row>
  </sheetData>
  <sortState xmlns:xlrd2="http://schemas.microsoft.com/office/spreadsheetml/2017/richdata2" ref="A8:R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rintOptions horizontalCentered="1"/>
  <pageMargins left="0.19685039370078741" right="0.19685039370078741" top="0.39370078740157483" bottom="0.39370078740157483" header="0.19685039370078741" footer="0.19685039370078741"/>
  <pageSetup paperSize="5" scale="53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Marzo</vt:lpstr>
      <vt:lpstr>Marzo!Área_de_impresión</vt:lpstr>
      <vt:lpstr>Marzo!Títulos_a_imprimir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Celeste Soglia</cp:lastModifiedBy>
  <cp:lastPrinted>2025-02-26T20:06:28Z</cp:lastPrinted>
  <dcterms:created xsi:type="dcterms:W3CDTF">2017-03-31T14:53:56Z</dcterms:created>
  <dcterms:modified xsi:type="dcterms:W3CDTF">2025-05-05T22:18:21Z</dcterms:modified>
</cp:coreProperties>
</file>